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375" windowHeight="3960" activeTab="0"/>
  </bookViews>
  <sheets>
    <sheet name="TAMPAMOLON CORONA" sheetId="1" r:id="rId1"/>
  </sheets>
  <definedNames>
    <definedName name="PAN">'TAMPAMOLON CORONA'!$H:$H</definedName>
    <definedName name="PRI">'TAMPAMOLON CORONA'!$I:$I</definedName>
    <definedName name="rango1">'TAMPAMOLON CORONA'!$H$28:$P$28,'TAMPAMOLON CORONA'!$Q$28,'TAMPAMOLON CORONA'!$R$28,'TAMPAMOLON CORONA'!#REF!</definedName>
    <definedName name="_xlnm.Print_Titles" localSheetId="0">'TAMPAMOLON CORONA'!$1:$3</definedName>
  </definedNames>
  <calcPr fullCalcOnLoad="1"/>
</workbook>
</file>

<file path=xl/sharedStrings.xml><?xml version="1.0" encoding="utf-8"?>
<sst xmlns="http://schemas.openxmlformats.org/spreadsheetml/2006/main" count="74" uniqueCount="38">
  <si>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</si>
  <si>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</si>
  <si>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</si>
  <si>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</si>
  <si>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</si>
  <si>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</si>
  <si>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</si>
  <si>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</si>
  <si>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</si>
  <si>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</si>
  <si>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</si>
  <si>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</si>
  <si>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</si>
  <si>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</si>
  <si>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</si>
  <si>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</si>
  <si>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</si>
  <si>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TAMPAMOLON CORONA</t>
  </si>
  <si>
    <t>% de Votacion</t>
  </si>
  <si>
    <t>Dif. con 1°</t>
  </si>
  <si>
    <t xml:space="preserve">PARTIDOS POLÍTICOS </t>
  </si>
  <si>
    <t>PNA</t>
  </si>
  <si>
    <t>PMC</t>
  </si>
  <si>
    <t>MORENA</t>
  </si>
  <si>
    <t>No Mpio</t>
  </si>
  <si>
    <t xml:space="preserve"> Seccion</t>
  </si>
  <si>
    <t>AYUNTAMIENTOS resultados por casilla 7-JUN-2015 (CEEPAC)</t>
  </si>
  <si>
    <t>FRANCISCO IGNACIO ROMERO POZOS</t>
  </si>
  <si>
    <t>JOSE IGNACIO ROMERO POZOS</t>
  </si>
  <si>
    <t>GUILIBALDO GUERRERO CASTILLO</t>
  </si>
  <si>
    <t>MA. GREGORIA CATARINA</t>
  </si>
  <si>
    <t>MA. GUADALUPE DEL ANGEL GUZMAN</t>
  </si>
  <si>
    <t>TOMAS MEZA VILLAZANA</t>
  </si>
  <si>
    <t>ISIDRO MEJIA GOMEZ</t>
  </si>
  <si>
    <t>JOSE GABINO HERNANDEZ REYNA</t>
  </si>
  <si>
    <t>URBANO TEPEXPA CORTES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</si>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</sst>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3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5" fillId="0" borderId="11" xfId="0" applyNumberFormat="1" applyFont="1" applyBorder="1" applyAlignment="1">
      <alignment horizontal="center" vertical="center"/>
    </xf>
    <xf numFmtId="186" fontId="5" fillId="0" borderId="11" xfId="5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2</xdr:row>
      <xdr:rowOff>28575</xdr:rowOff>
    </xdr:from>
    <xdr:to>
      <xdr:col>11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2</xdr:row>
      <xdr:rowOff>28575</xdr:rowOff>
    </xdr:from>
    <xdr:to>
      <xdr:col>14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823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2</xdr:row>
      <xdr:rowOff>28575</xdr:rowOff>
    </xdr:from>
    <xdr:to>
      <xdr:col>9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151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</xdr:row>
      <xdr:rowOff>28575</xdr:rowOff>
    </xdr:from>
    <xdr:to>
      <xdr:col>10</xdr:col>
      <xdr:colOff>657225</xdr:colOff>
      <xdr:row>2</xdr:row>
      <xdr:rowOff>561975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533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2</xdr:row>
      <xdr:rowOff>28575</xdr:rowOff>
    </xdr:from>
    <xdr:to>
      <xdr:col>12</xdr:col>
      <xdr:colOff>647700</xdr:colOff>
      <xdr:row>2</xdr:row>
      <xdr:rowOff>561975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583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</xdr:row>
      <xdr:rowOff>28575</xdr:rowOff>
    </xdr:from>
    <xdr:to>
      <xdr:col>13</xdr:col>
      <xdr:colOff>666750</xdr:colOff>
      <xdr:row>2</xdr:row>
      <xdr:rowOff>561975</xdr:rowOff>
    </xdr:to>
    <xdr:pic>
      <xdr:nvPicPr>
        <xdr:cNvPr id="8" name="8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1060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2</xdr:row>
      <xdr:rowOff>28575</xdr:rowOff>
    </xdr:from>
    <xdr:to>
      <xdr:col>15</xdr:col>
      <xdr:colOff>657225</xdr:colOff>
      <xdr:row>2</xdr:row>
      <xdr:rowOff>561975</xdr:rowOff>
    </xdr:to>
    <xdr:pic>
      <xdr:nvPicPr>
        <xdr:cNvPr id="9" name="9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8967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showOutlineSymbols="0" zoomScale="80" zoomScaleNormal="8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O26" sqref="O26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25.140625" style="3" bestFit="1" customWidth="1"/>
    <col min="5" max="5" width="7.421875" style="3" customWidth="1"/>
    <col min="6" max="6" width="11.00390625" style="3" bestFit="1" customWidth="1"/>
    <col min="7" max="7" width="12.57421875" style="3" customWidth="1"/>
    <col min="8" max="8" width="12.8515625" style="3" customWidth="1"/>
    <col min="9" max="11" width="12.57421875" style="3" customWidth="1"/>
    <col min="12" max="12" width="13.140625" style="3" customWidth="1"/>
    <col min="13" max="13" width="12.57421875" style="3" customWidth="1"/>
    <col min="14" max="14" width="13.140625" style="3" customWidth="1"/>
    <col min="15" max="15" width="13.7109375" style="3" customWidth="1"/>
    <col min="16" max="16" width="13.140625" style="3" customWidth="1"/>
    <col min="17" max="17" width="14.421875" style="3" bestFit="1" customWidth="1"/>
    <col min="18" max="18" width="13.7109375" style="3" bestFit="1" customWidth="1"/>
    <col min="19" max="19" width="11.421875" style="3" customWidth="1"/>
    <col min="20" max="16384" width="11.421875" style="3" customWidth="1"/>
  </cols>
  <sheetData>
    <row r="1" spans="1:16" ht="12.75" customHeight="1">
      <c r="A1" s="1" t="s">
        <v>26</v>
      </c>
      <c r="B1" s="1"/>
      <c r="H1" s="22" t="s">
        <v>20</v>
      </c>
      <c r="I1" s="23"/>
      <c r="J1" s="23"/>
      <c r="K1" s="23"/>
      <c r="L1" s="23"/>
      <c r="M1" s="23"/>
      <c r="N1" s="23"/>
      <c r="O1" s="23"/>
      <c r="P1" s="23"/>
    </row>
    <row r="2" spans="1:16" ht="28.5" customHeight="1">
      <c r="A2" s="1"/>
      <c r="B2" s="1"/>
      <c r="H2" s="18"/>
      <c r="I2" s="19"/>
      <c r="J2" s="19"/>
      <c r="K2" s="19"/>
      <c r="L2" s="19"/>
      <c r="M2" s="19"/>
      <c r="N2" s="19"/>
      <c r="O2" s="19"/>
      <c r="P2" s="19"/>
    </row>
    <row r="3" spans="1:20" s="11" customFormat="1" ht="45" customHeight="1">
      <c r="A3" s="17" t="s">
        <v>0</v>
      </c>
      <c r="B3" s="17" t="s">
        <v>36</v>
      </c>
      <c r="C3" s="17" t="s">
        <v>24</v>
      </c>
      <c r="D3" s="17" t="s">
        <v>1</v>
      </c>
      <c r="E3" s="17" t="s">
        <v>25</v>
      </c>
      <c r="F3" s="17" t="s">
        <v>2</v>
      </c>
      <c r="G3" s="17" t="s">
        <v>3</v>
      </c>
      <c r="H3" s="17" t="s">
        <v>4</v>
      </c>
      <c r="I3" s="17" t="s">
        <v>5</v>
      </c>
      <c r="J3" s="17" t="s">
        <v>6</v>
      </c>
      <c r="K3" s="17" t="s">
        <v>7</v>
      </c>
      <c r="L3" s="17" t="s">
        <v>8</v>
      </c>
      <c r="M3" s="17" t="s">
        <v>9</v>
      </c>
      <c r="N3" s="17" t="s">
        <v>22</v>
      </c>
      <c r="O3" s="17" t="s">
        <v>21</v>
      </c>
      <c r="P3" s="17" t="s">
        <v>23</v>
      </c>
      <c r="Q3" s="17" t="s">
        <v>10</v>
      </c>
      <c r="R3" s="17" t="s">
        <v>12</v>
      </c>
      <c r="S3" s="17" t="s">
        <v>11</v>
      </c>
      <c r="T3" s="17" t="s">
        <v>13</v>
      </c>
    </row>
    <row r="4" spans="1:20" s="26" customFormat="1" ht="45" customHeight="1">
      <c r="A4" s="24"/>
      <c r="B4" s="24"/>
      <c r="C4" s="24"/>
      <c r="D4" s="24"/>
      <c r="E4" s="24"/>
      <c r="F4" s="24"/>
      <c r="G4" s="24"/>
      <c r="H4" s="24" t="s">
        <v>27</v>
      </c>
      <c r="I4" s="24" t="s">
        <v>28</v>
      </c>
      <c r="J4" s="25" t="s">
        <v>29</v>
      </c>
      <c r="K4" s="25" t="s">
        <v>35</v>
      </c>
      <c r="L4" s="24" t="s">
        <v>30</v>
      </c>
      <c r="M4" s="25" t="s">
        <v>31</v>
      </c>
      <c r="N4" s="24" t="s">
        <v>32</v>
      </c>
      <c r="O4" s="24" t="s">
        <v>33</v>
      </c>
      <c r="P4" s="24" t="s">
        <v>34</v>
      </c>
      <c r="Q4" s="24"/>
      <c r="R4" s="24"/>
      <c r="S4" s="24"/>
      <c r="T4" s="24"/>
    </row>
    <row r="5" spans="1:20" ht="12.75">
      <c r="A5" s="14">
        <v>13</v>
      </c>
      <c r="B5" s="14">
        <v>1</v>
      </c>
      <c r="C5" s="14">
        <v>39</v>
      </c>
      <c r="D5" s="15" t="s">
        <v>17</v>
      </c>
      <c r="E5" s="20">
        <v>1428</v>
      </c>
      <c r="F5" s="14" t="s">
        <v>14</v>
      </c>
      <c r="G5" s="16">
        <v>555</v>
      </c>
      <c r="H5" s="21">
        <v>48</v>
      </c>
      <c r="I5" s="21">
        <v>43</v>
      </c>
      <c r="J5" s="21">
        <v>48</v>
      </c>
      <c r="K5" s="21">
        <v>66</v>
      </c>
      <c r="L5" s="21">
        <v>5</v>
      </c>
      <c r="M5" s="21">
        <v>50</v>
      </c>
      <c r="N5" s="21">
        <v>13</v>
      </c>
      <c r="O5" s="21">
        <v>77</v>
      </c>
      <c r="P5" s="21">
        <v>4</v>
      </c>
      <c r="Q5" s="21">
        <v>0</v>
      </c>
      <c r="R5" s="21">
        <v>14</v>
      </c>
      <c r="S5" s="2">
        <f aca="true" t="shared" si="0" ref="S5:S24">SUM($H5:$Q5)</f>
        <v>354</v>
      </c>
      <c r="T5" s="2">
        <f aca="true" t="shared" si="1" ref="T5:T16">SUM(R5:S5)</f>
        <v>368</v>
      </c>
    </row>
    <row r="6" spans="1:20" ht="12.75">
      <c r="A6" s="14">
        <v>13</v>
      </c>
      <c r="B6" s="14">
        <v>1</v>
      </c>
      <c r="C6" s="14">
        <v>39</v>
      </c>
      <c r="D6" s="15" t="s">
        <v>17</v>
      </c>
      <c r="E6" s="20">
        <v>1428</v>
      </c>
      <c r="F6" s="14" t="s">
        <v>15</v>
      </c>
      <c r="G6" s="16">
        <v>555</v>
      </c>
      <c r="H6" s="21">
        <v>43</v>
      </c>
      <c r="I6" s="21">
        <v>44</v>
      </c>
      <c r="J6" s="21">
        <v>62</v>
      </c>
      <c r="K6" s="21">
        <v>51</v>
      </c>
      <c r="L6" s="21">
        <v>2</v>
      </c>
      <c r="M6" s="21">
        <v>66</v>
      </c>
      <c r="N6" s="21">
        <v>13</v>
      </c>
      <c r="O6" s="21">
        <v>96</v>
      </c>
      <c r="P6" s="21">
        <v>5</v>
      </c>
      <c r="Q6" s="21">
        <v>0</v>
      </c>
      <c r="R6" s="21">
        <v>8</v>
      </c>
      <c r="S6" s="2">
        <f t="shared" si="0"/>
        <v>382</v>
      </c>
      <c r="T6" s="2">
        <f t="shared" si="1"/>
        <v>390</v>
      </c>
    </row>
    <row r="7" spans="1:20" ht="12.75">
      <c r="A7" s="14">
        <v>13</v>
      </c>
      <c r="B7" s="14">
        <v>1</v>
      </c>
      <c r="C7" s="14">
        <v>39</v>
      </c>
      <c r="D7" s="15" t="s">
        <v>17</v>
      </c>
      <c r="E7" s="20">
        <v>1428</v>
      </c>
      <c r="F7" s="14" t="s">
        <v>16</v>
      </c>
      <c r="G7" s="16">
        <v>554</v>
      </c>
      <c r="H7" s="21">
        <v>26</v>
      </c>
      <c r="I7" s="21">
        <v>40</v>
      </c>
      <c r="J7" s="21">
        <v>78</v>
      </c>
      <c r="K7" s="21">
        <v>52</v>
      </c>
      <c r="L7" s="21">
        <v>2</v>
      </c>
      <c r="M7" s="21">
        <v>66</v>
      </c>
      <c r="N7" s="21">
        <v>20</v>
      </c>
      <c r="O7" s="21">
        <v>75</v>
      </c>
      <c r="P7" s="21">
        <v>6</v>
      </c>
      <c r="Q7" s="21">
        <v>0</v>
      </c>
      <c r="R7" s="21">
        <v>15</v>
      </c>
      <c r="S7" s="2">
        <f t="shared" si="0"/>
        <v>365</v>
      </c>
      <c r="T7" s="2">
        <f t="shared" si="1"/>
        <v>380</v>
      </c>
    </row>
    <row r="8" spans="1:20" ht="12.75">
      <c r="A8" s="14">
        <v>13</v>
      </c>
      <c r="B8" s="14">
        <v>1</v>
      </c>
      <c r="C8" s="14">
        <v>39</v>
      </c>
      <c r="D8" s="15" t="s">
        <v>17</v>
      </c>
      <c r="E8" s="20">
        <v>1429</v>
      </c>
      <c r="F8" s="14" t="s">
        <v>14</v>
      </c>
      <c r="G8" s="16">
        <v>661</v>
      </c>
      <c r="H8" s="21">
        <v>30</v>
      </c>
      <c r="I8" s="21">
        <v>52</v>
      </c>
      <c r="J8" s="21">
        <v>103</v>
      </c>
      <c r="K8" s="21">
        <v>49</v>
      </c>
      <c r="L8" s="21">
        <v>4</v>
      </c>
      <c r="M8" s="21">
        <v>42</v>
      </c>
      <c r="N8" s="21">
        <v>16</v>
      </c>
      <c r="O8" s="21">
        <v>147</v>
      </c>
      <c r="P8" s="21">
        <v>4</v>
      </c>
      <c r="Q8" s="21">
        <v>0</v>
      </c>
      <c r="R8" s="21">
        <v>11</v>
      </c>
      <c r="S8" s="2">
        <f t="shared" si="0"/>
        <v>447</v>
      </c>
      <c r="T8" s="2">
        <f t="shared" si="1"/>
        <v>458</v>
      </c>
    </row>
    <row r="9" spans="1:20" ht="12.75">
      <c r="A9" s="14">
        <v>13</v>
      </c>
      <c r="B9" s="14">
        <v>1</v>
      </c>
      <c r="C9" s="14">
        <v>39</v>
      </c>
      <c r="D9" s="15" t="s">
        <v>17</v>
      </c>
      <c r="E9" s="20">
        <v>1429</v>
      </c>
      <c r="F9" s="14" t="s">
        <v>15</v>
      </c>
      <c r="G9" s="16">
        <v>593</v>
      </c>
      <c r="H9" s="21">
        <v>42</v>
      </c>
      <c r="I9" s="21">
        <v>52</v>
      </c>
      <c r="J9" s="21">
        <v>72</v>
      </c>
      <c r="K9" s="21">
        <v>63</v>
      </c>
      <c r="L9" s="21">
        <v>4</v>
      </c>
      <c r="M9" s="21">
        <v>51</v>
      </c>
      <c r="N9" s="21">
        <v>25</v>
      </c>
      <c r="O9" s="21">
        <v>111</v>
      </c>
      <c r="P9" s="21">
        <v>1</v>
      </c>
      <c r="Q9" s="21">
        <v>0</v>
      </c>
      <c r="R9" s="21">
        <v>12</v>
      </c>
      <c r="S9" s="2">
        <f t="shared" si="0"/>
        <v>421</v>
      </c>
      <c r="T9" s="2">
        <f t="shared" si="1"/>
        <v>433</v>
      </c>
    </row>
    <row r="10" spans="1:20" ht="12.75">
      <c r="A10" s="14">
        <v>13</v>
      </c>
      <c r="B10" s="14">
        <v>1</v>
      </c>
      <c r="C10" s="14">
        <v>39</v>
      </c>
      <c r="D10" s="15" t="s">
        <v>17</v>
      </c>
      <c r="E10" s="20">
        <v>1430</v>
      </c>
      <c r="F10" s="14" t="s">
        <v>14</v>
      </c>
      <c r="G10" s="16">
        <v>400</v>
      </c>
      <c r="H10" s="21">
        <v>23</v>
      </c>
      <c r="I10" s="21">
        <v>49</v>
      </c>
      <c r="J10" s="21">
        <v>39</v>
      </c>
      <c r="K10" s="21">
        <v>15</v>
      </c>
      <c r="L10" s="21">
        <v>16</v>
      </c>
      <c r="M10" s="21">
        <v>35</v>
      </c>
      <c r="N10" s="21">
        <v>8</v>
      </c>
      <c r="O10" s="21">
        <v>83</v>
      </c>
      <c r="P10" s="21">
        <v>1</v>
      </c>
      <c r="Q10" s="21">
        <v>0</v>
      </c>
      <c r="R10" s="21">
        <v>12</v>
      </c>
      <c r="S10" s="2">
        <f t="shared" si="0"/>
        <v>269</v>
      </c>
      <c r="T10" s="2">
        <f t="shared" si="1"/>
        <v>281</v>
      </c>
    </row>
    <row r="11" spans="1:20" ht="12.75">
      <c r="A11" s="14">
        <v>13</v>
      </c>
      <c r="B11" s="14">
        <v>1</v>
      </c>
      <c r="C11" s="14">
        <v>39</v>
      </c>
      <c r="D11" s="15" t="s">
        <v>17</v>
      </c>
      <c r="E11" s="20">
        <v>1431</v>
      </c>
      <c r="F11" s="14" t="s">
        <v>14</v>
      </c>
      <c r="G11" s="16">
        <v>434</v>
      </c>
      <c r="H11" s="21">
        <v>34</v>
      </c>
      <c r="I11" s="21">
        <v>68</v>
      </c>
      <c r="J11" s="21">
        <v>33</v>
      </c>
      <c r="K11" s="21">
        <v>11</v>
      </c>
      <c r="L11" s="21">
        <v>12</v>
      </c>
      <c r="M11" s="21">
        <v>33</v>
      </c>
      <c r="N11" s="21">
        <v>16</v>
      </c>
      <c r="O11" s="21">
        <v>89</v>
      </c>
      <c r="P11" s="21">
        <v>0</v>
      </c>
      <c r="Q11" s="21">
        <v>0</v>
      </c>
      <c r="R11" s="21">
        <v>10</v>
      </c>
      <c r="S11" s="2">
        <f t="shared" si="0"/>
        <v>296</v>
      </c>
      <c r="T11" s="2">
        <f t="shared" si="1"/>
        <v>306</v>
      </c>
    </row>
    <row r="12" spans="1:20" ht="12.75">
      <c r="A12" s="14">
        <v>13</v>
      </c>
      <c r="B12" s="14">
        <v>1</v>
      </c>
      <c r="C12" s="14">
        <v>39</v>
      </c>
      <c r="D12" s="15" t="s">
        <v>17</v>
      </c>
      <c r="E12" s="20">
        <v>1432</v>
      </c>
      <c r="F12" s="14" t="s">
        <v>14</v>
      </c>
      <c r="G12" s="16">
        <v>434</v>
      </c>
      <c r="H12" s="21">
        <v>23</v>
      </c>
      <c r="I12" s="21">
        <v>51</v>
      </c>
      <c r="J12" s="21">
        <v>46</v>
      </c>
      <c r="K12" s="21">
        <v>8</v>
      </c>
      <c r="L12" s="21">
        <v>9</v>
      </c>
      <c r="M12" s="21">
        <v>55</v>
      </c>
      <c r="N12" s="21">
        <v>13</v>
      </c>
      <c r="O12" s="21">
        <v>48</v>
      </c>
      <c r="P12" s="21">
        <v>24</v>
      </c>
      <c r="Q12" s="21">
        <v>0</v>
      </c>
      <c r="R12" s="21">
        <v>14</v>
      </c>
      <c r="S12" s="2">
        <f t="shared" si="0"/>
        <v>277</v>
      </c>
      <c r="T12" s="2">
        <f t="shared" si="1"/>
        <v>291</v>
      </c>
    </row>
    <row r="13" spans="1:20" ht="12.75">
      <c r="A13" s="14">
        <v>13</v>
      </c>
      <c r="B13" s="14">
        <v>1</v>
      </c>
      <c r="C13" s="14">
        <v>39</v>
      </c>
      <c r="D13" s="15" t="s">
        <v>17</v>
      </c>
      <c r="E13" s="20">
        <v>1432</v>
      </c>
      <c r="F13" s="14" t="s">
        <v>15</v>
      </c>
      <c r="G13" s="16">
        <v>433</v>
      </c>
      <c r="H13" s="21">
        <v>21</v>
      </c>
      <c r="I13" s="21">
        <v>47</v>
      </c>
      <c r="J13" s="21">
        <v>49</v>
      </c>
      <c r="K13" s="21">
        <v>9</v>
      </c>
      <c r="L13" s="21">
        <v>24</v>
      </c>
      <c r="M13" s="21">
        <v>52</v>
      </c>
      <c r="N13" s="21">
        <v>17</v>
      </c>
      <c r="O13" s="21">
        <v>59</v>
      </c>
      <c r="P13" s="21">
        <v>11</v>
      </c>
      <c r="Q13" s="21">
        <v>0</v>
      </c>
      <c r="R13" s="21">
        <v>11</v>
      </c>
      <c r="S13" s="2">
        <f t="shared" si="0"/>
        <v>289</v>
      </c>
      <c r="T13" s="2">
        <f t="shared" si="1"/>
        <v>300</v>
      </c>
    </row>
    <row r="14" spans="1:20" ht="12.75">
      <c r="A14" s="14">
        <v>13</v>
      </c>
      <c r="B14" s="14">
        <v>1</v>
      </c>
      <c r="C14" s="14">
        <v>39</v>
      </c>
      <c r="D14" s="15" t="s">
        <v>17</v>
      </c>
      <c r="E14" s="20">
        <v>1433</v>
      </c>
      <c r="F14" s="14" t="s">
        <v>14</v>
      </c>
      <c r="G14" s="16">
        <v>565</v>
      </c>
      <c r="H14" s="21">
        <v>22</v>
      </c>
      <c r="I14" s="21">
        <v>53</v>
      </c>
      <c r="J14" s="21">
        <v>34</v>
      </c>
      <c r="K14" s="21">
        <v>42</v>
      </c>
      <c r="L14" s="21">
        <v>4</v>
      </c>
      <c r="M14" s="21">
        <v>102</v>
      </c>
      <c r="N14" s="21">
        <v>24</v>
      </c>
      <c r="O14" s="21">
        <v>58</v>
      </c>
      <c r="P14" s="21">
        <v>13</v>
      </c>
      <c r="Q14" s="21">
        <v>0</v>
      </c>
      <c r="R14" s="21">
        <v>11</v>
      </c>
      <c r="S14" s="2">
        <f t="shared" si="0"/>
        <v>352</v>
      </c>
      <c r="T14" s="2">
        <f t="shared" si="1"/>
        <v>363</v>
      </c>
    </row>
    <row r="15" spans="1:20" ht="12.75">
      <c r="A15" s="14">
        <v>13</v>
      </c>
      <c r="B15" s="14">
        <v>1</v>
      </c>
      <c r="C15" s="14">
        <v>39</v>
      </c>
      <c r="D15" s="15" t="s">
        <v>17</v>
      </c>
      <c r="E15" s="20">
        <v>1434</v>
      </c>
      <c r="F15" s="14" t="s">
        <v>14</v>
      </c>
      <c r="G15" s="16">
        <v>285</v>
      </c>
      <c r="H15" s="21">
        <v>23</v>
      </c>
      <c r="I15" s="21">
        <v>39</v>
      </c>
      <c r="J15" s="21">
        <v>23</v>
      </c>
      <c r="K15" s="21">
        <v>19</v>
      </c>
      <c r="L15" s="21">
        <v>5</v>
      </c>
      <c r="M15" s="21">
        <v>22</v>
      </c>
      <c r="N15" s="21">
        <v>9</v>
      </c>
      <c r="O15" s="21">
        <v>50</v>
      </c>
      <c r="P15" s="21">
        <v>8</v>
      </c>
      <c r="Q15" s="21">
        <v>0</v>
      </c>
      <c r="R15" s="21">
        <v>6</v>
      </c>
      <c r="S15" s="2">
        <f t="shared" si="0"/>
        <v>198</v>
      </c>
      <c r="T15" s="2">
        <f t="shared" si="1"/>
        <v>204</v>
      </c>
    </row>
    <row r="16" spans="1:20" ht="12.75">
      <c r="A16" s="14">
        <v>13</v>
      </c>
      <c r="B16" s="14">
        <v>2</v>
      </c>
      <c r="C16" s="14">
        <v>39</v>
      </c>
      <c r="D16" s="15" t="s">
        <v>17</v>
      </c>
      <c r="E16" s="20">
        <v>1435</v>
      </c>
      <c r="F16" s="14" t="s">
        <v>14</v>
      </c>
      <c r="G16" s="16">
        <v>441</v>
      </c>
      <c r="H16" s="21">
        <v>15</v>
      </c>
      <c r="I16" s="21">
        <v>28</v>
      </c>
      <c r="J16" s="21">
        <v>46</v>
      </c>
      <c r="K16" s="21">
        <v>50</v>
      </c>
      <c r="L16" s="21">
        <v>2</v>
      </c>
      <c r="M16" s="21">
        <v>18</v>
      </c>
      <c r="N16" s="21">
        <v>24</v>
      </c>
      <c r="O16" s="21">
        <v>76</v>
      </c>
      <c r="P16" s="21">
        <v>4</v>
      </c>
      <c r="Q16" s="21">
        <v>0</v>
      </c>
      <c r="R16" s="21">
        <v>14</v>
      </c>
      <c r="S16" s="2">
        <f t="shared" si="0"/>
        <v>263</v>
      </c>
      <c r="T16" s="2">
        <f t="shared" si="1"/>
        <v>277</v>
      </c>
    </row>
    <row r="17" spans="1:20" ht="12.75">
      <c r="A17" s="14">
        <v>13</v>
      </c>
      <c r="B17" s="14">
        <v>2</v>
      </c>
      <c r="C17" s="14">
        <v>39</v>
      </c>
      <c r="D17" s="15" t="s">
        <v>17</v>
      </c>
      <c r="E17" s="20">
        <v>1437</v>
      </c>
      <c r="F17" s="14" t="s">
        <v>14</v>
      </c>
      <c r="G17" s="16">
        <v>401</v>
      </c>
      <c r="H17" s="21">
        <v>17</v>
      </c>
      <c r="I17" s="21">
        <v>27</v>
      </c>
      <c r="J17" s="21">
        <v>34</v>
      </c>
      <c r="K17" s="21">
        <v>14</v>
      </c>
      <c r="L17" s="21">
        <v>2</v>
      </c>
      <c r="M17" s="21">
        <v>32</v>
      </c>
      <c r="N17" s="21">
        <v>39</v>
      </c>
      <c r="O17" s="21">
        <v>52</v>
      </c>
      <c r="P17" s="21">
        <v>16</v>
      </c>
      <c r="Q17" s="21">
        <v>0</v>
      </c>
      <c r="R17" s="21">
        <v>13</v>
      </c>
      <c r="S17" s="2">
        <f t="shared" si="0"/>
        <v>233</v>
      </c>
      <c r="T17" s="2">
        <f aca="true" t="shared" si="2" ref="T17:T24">SUM(R17:S17)</f>
        <v>246</v>
      </c>
    </row>
    <row r="18" spans="1:20" ht="12.75">
      <c r="A18" s="14">
        <v>13</v>
      </c>
      <c r="B18" s="14">
        <v>1</v>
      </c>
      <c r="C18" s="14">
        <v>39</v>
      </c>
      <c r="D18" s="15" t="s">
        <v>17</v>
      </c>
      <c r="E18" s="20">
        <v>1438</v>
      </c>
      <c r="F18" s="14" t="s">
        <v>14</v>
      </c>
      <c r="G18" s="16">
        <v>592</v>
      </c>
      <c r="H18" s="21">
        <v>36</v>
      </c>
      <c r="I18" s="21">
        <v>64</v>
      </c>
      <c r="J18" s="21">
        <v>54</v>
      </c>
      <c r="K18" s="21">
        <v>55</v>
      </c>
      <c r="L18" s="21">
        <v>4</v>
      </c>
      <c r="M18" s="21">
        <v>56</v>
      </c>
      <c r="N18" s="21">
        <v>26</v>
      </c>
      <c r="O18" s="21">
        <v>75</v>
      </c>
      <c r="P18" s="21">
        <v>5</v>
      </c>
      <c r="Q18" s="21">
        <v>0</v>
      </c>
      <c r="R18" s="21">
        <v>18</v>
      </c>
      <c r="S18" s="2">
        <f t="shared" si="0"/>
        <v>375</v>
      </c>
      <c r="T18" s="2">
        <f t="shared" si="2"/>
        <v>393</v>
      </c>
    </row>
    <row r="19" spans="1:20" ht="12.75">
      <c r="A19" s="14">
        <v>13</v>
      </c>
      <c r="B19" s="14">
        <v>1</v>
      </c>
      <c r="C19" s="14">
        <v>39</v>
      </c>
      <c r="D19" s="15" t="s">
        <v>17</v>
      </c>
      <c r="E19" s="20">
        <v>1439</v>
      </c>
      <c r="F19" s="14" t="s">
        <v>14</v>
      </c>
      <c r="G19" s="16">
        <v>744</v>
      </c>
      <c r="H19" s="21">
        <v>25</v>
      </c>
      <c r="I19" s="21">
        <v>58</v>
      </c>
      <c r="J19" s="21">
        <v>106</v>
      </c>
      <c r="K19" s="21">
        <v>56</v>
      </c>
      <c r="L19" s="21">
        <v>8</v>
      </c>
      <c r="M19" s="21">
        <v>45</v>
      </c>
      <c r="N19" s="21">
        <v>34</v>
      </c>
      <c r="O19" s="21">
        <v>120</v>
      </c>
      <c r="P19" s="21">
        <v>10</v>
      </c>
      <c r="Q19" s="21">
        <v>0</v>
      </c>
      <c r="R19" s="21">
        <v>20</v>
      </c>
      <c r="S19" s="2">
        <f t="shared" si="0"/>
        <v>462</v>
      </c>
      <c r="T19" s="2">
        <f t="shared" si="2"/>
        <v>482</v>
      </c>
    </row>
    <row r="20" spans="1:20" ht="12.75">
      <c r="A20" s="14">
        <v>13</v>
      </c>
      <c r="B20" s="14">
        <v>1</v>
      </c>
      <c r="C20" s="14">
        <v>39</v>
      </c>
      <c r="D20" s="15" t="s">
        <v>17</v>
      </c>
      <c r="E20" s="20">
        <v>1440</v>
      </c>
      <c r="F20" s="14" t="s">
        <v>14</v>
      </c>
      <c r="G20" s="16">
        <v>391</v>
      </c>
      <c r="H20" s="21">
        <v>29</v>
      </c>
      <c r="I20" s="21">
        <v>33</v>
      </c>
      <c r="J20" s="21">
        <v>56</v>
      </c>
      <c r="K20" s="21">
        <v>36</v>
      </c>
      <c r="L20" s="21">
        <v>5</v>
      </c>
      <c r="M20" s="21">
        <v>38</v>
      </c>
      <c r="N20" s="21">
        <v>12</v>
      </c>
      <c r="O20" s="21">
        <v>59</v>
      </c>
      <c r="P20" s="21">
        <v>2</v>
      </c>
      <c r="Q20" s="21">
        <v>0</v>
      </c>
      <c r="R20" s="21">
        <v>10</v>
      </c>
      <c r="S20" s="2">
        <f t="shared" si="0"/>
        <v>270</v>
      </c>
      <c r="T20" s="2">
        <f t="shared" si="2"/>
        <v>280</v>
      </c>
    </row>
    <row r="21" spans="1:20" ht="12.75">
      <c r="A21" s="14">
        <v>13</v>
      </c>
      <c r="B21" s="14">
        <v>2</v>
      </c>
      <c r="C21" s="14">
        <v>39</v>
      </c>
      <c r="D21" s="15" t="s">
        <v>17</v>
      </c>
      <c r="E21" s="20">
        <v>1441</v>
      </c>
      <c r="F21" s="14" t="s">
        <v>14</v>
      </c>
      <c r="G21" s="16">
        <v>360</v>
      </c>
      <c r="H21" s="21">
        <v>7</v>
      </c>
      <c r="I21" s="21">
        <v>15</v>
      </c>
      <c r="J21" s="21">
        <v>93</v>
      </c>
      <c r="K21" s="21">
        <v>8</v>
      </c>
      <c r="L21" s="21">
        <v>2</v>
      </c>
      <c r="M21" s="21">
        <v>88</v>
      </c>
      <c r="N21" s="21">
        <v>1</v>
      </c>
      <c r="O21" s="21">
        <v>52</v>
      </c>
      <c r="P21" s="21">
        <v>1</v>
      </c>
      <c r="Q21" s="21">
        <v>0</v>
      </c>
      <c r="R21" s="21">
        <v>15</v>
      </c>
      <c r="S21" s="2">
        <f t="shared" si="0"/>
        <v>267</v>
      </c>
      <c r="T21" s="2">
        <f t="shared" si="2"/>
        <v>282</v>
      </c>
    </row>
    <row r="22" spans="1:20" ht="12.75">
      <c r="A22" s="14">
        <v>13</v>
      </c>
      <c r="B22" s="14">
        <v>1</v>
      </c>
      <c r="C22" s="14">
        <v>39</v>
      </c>
      <c r="D22" s="15" t="s">
        <v>17</v>
      </c>
      <c r="E22" s="20">
        <v>1442</v>
      </c>
      <c r="F22" s="14" t="s">
        <v>14</v>
      </c>
      <c r="G22" s="16">
        <v>285</v>
      </c>
      <c r="H22" s="21">
        <v>14</v>
      </c>
      <c r="I22" s="21">
        <v>13</v>
      </c>
      <c r="J22" s="21">
        <v>71</v>
      </c>
      <c r="K22" s="21">
        <v>45</v>
      </c>
      <c r="L22" s="21">
        <v>4</v>
      </c>
      <c r="M22" s="21">
        <v>8</v>
      </c>
      <c r="N22" s="21">
        <v>19</v>
      </c>
      <c r="O22" s="21">
        <v>51</v>
      </c>
      <c r="P22" s="21">
        <v>1</v>
      </c>
      <c r="Q22" s="21">
        <v>0</v>
      </c>
      <c r="R22" s="21">
        <v>4</v>
      </c>
      <c r="S22" s="2">
        <f t="shared" si="0"/>
        <v>226</v>
      </c>
      <c r="T22" s="2">
        <f t="shared" si="2"/>
        <v>230</v>
      </c>
    </row>
    <row r="23" spans="1:20" ht="12.75">
      <c r="A23" s="14">
        <v>13</v>
      </c>
      <c r="B23" s="14">
        <v>2</v>
      </c>
      <c r="C23" s="14">
        <v>39</v>
      </c>
      <c r="D23" s="15" t="s">
        <v>17</v>
      </c>
      <c r="E23" s="20">
        <v>1443</v>
      </c>
      <c r="F23" s="14" t="s">
        <v>14</v>
      </c>
      <c r="G23" s="16">
        <v>508</v>
      </c>
      <c r="H23" s="21">
        <v>16</v>
      </c>
      <c r="I23" s="21">
        <v>66</v>
      </c>
      <c r="J23" s="21">
        <v>84</v>
      </c>
      <c r="K23" s="21">
        <v>19</v>
      </c>
      <c r="L23" s="21">
        <v>2</v>
      </c>
      <c r="M23" s="21">
        <v>38</v>
      </c>
      <c r="N23" s="21">
        <v>19</v>
      </c>
      <c r="O23" s="21">
        <v>100</v>
      </c>
      <c r="P23" s="21">
        <v>2</v>
      </c>
      <c r="Q23" s="21">
        <v>0</v>
      </c>
      <c r="R23" s="21">
        <v>22</v>
      </c>
      <c r="S23" s="2">
        <f t="shared" si="0"/>
        <v>346</v>
      </c>
      <c r="T23" s="2">
        <f t="shared" si="2"/>
        <v>368</v>
      </c>
    </row>
    <row r="24" spans="1:20" ht="12.75">
      <c r="A24" s="14">
        <v>13</v>
      </c>
      <c r="B24" s="14">
        <v>1</v>
      </c>
      <c r="C24" s="14">
        <v>39</v>
      </c>
      <c r="D24" s="15" t="s">
        <v>17</v>
      </c>
      <c r="E24" s="20">
        <v>1444</v>
      </c>
      <c r="F24" s="14" t="s">
        <v>14</v>
      </c>
      <c r="G24" s="16">
        <v>445</v>
      </c>
      <c r="H24" s="21">
        <v>9</v>
      </c>
      <c r="I24" s="21">
        <v>51</v>
      </c>
      <c r="J24" s="21">
        <v>120</v>
      </c>
      <c r="K24" s="21">
        <v>10</v>
      </c>
      <c r="L24" s="21">
        <v>18</v>
      </c>
      <c r="M24" s="21">
        <v>38</v>
      </c>
      <c r="N24" s="21">
        <v>9</v>
      </c>
      <c r="O24" s="21">
        <v>58</v>
      </c>
      <c r="P24" s="21">
        <v>2</v>
      </c>
      <c r="Q24" s="21">
        <v>0</v>
      </c>
      <c r="R24" s="21">
        <v>11</v>
      </c>
      <c r="S24" s="2">
        <f t="shared" si="0"/>
        <v>315</v>
      </c>
      <c r="T24" s="2">
        <f t="shared" si="2"/>
        <v>326</v>
      </c>
    </row>
    <row r="25" spans="1:20" ht="12.75">
      <c r="A25" s="4"/>
      <c r="B25" s="4"/>
      <c r="C25" s="4"/>
      <c r="D25" s="5"/>
      <c r="E25" s="4"/>
      <c r="F25" s="4"/>
      <c r="G25" s="6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s="9" customFormat="1" ht="15.75">
      <c r="A26" s="8"/>
      <c r="B26" s="8"/>
      <c r="C26" s="8"/>
      <c r="D26" s="8"/>
      <c r="E26" s="8"/>
      <c r="F26" s="10">
        <f>SUBTOTAL(3,F5:F24)</f>
        <v>20</v>
      </c>
      <c r="G26" s="10">
        <f aca="true" t="shared" si="3" ref="G26:T26">SUBTOTAL(9,G5:G24)</f>
        <v>9636</v>
      </c>
      <c r="H26" s="10">
        <f t="shared" si="3"/>
        <v>503</v>
      </c>
      <c r="I26" s="10">
        <f t="shared" si="3"/>
        <v>893</v>
      </c>
      <c r="J26" s="10">
        <f t="shared" si="3"/>
        <v>1251</v>
      </c>
      <c r="K26" s="10">
        <f t="shared" si="3"/>
        <v>678</v>
      </c>
      <c r="L26" s="10">
        <f t="shared" si="3"/>
        <v>134</v>
      </c>
      <c r="M26" s="10">
        <f t="shared" si="3"/>
        <v>935</v>
      </c>
      <c r="N26" s="10">
        <f t="shared" si="3"/>
        <v>357</v>
      </c>
      <c r="O26" s="10">
        <f t="shared" si="3"/>
        <v>1536</v>
      </c>
      <c r="P26" s="10">
        <f t="shared" si="3"/>
        <v>120</v>
      </c>
      <c r="Q26" s="10">
        <f t="shared" si="3"/>
        <v>0</v>
      </c>
      <c r="R26" s="10">
        <f t="shared" si="3"/>
        <v>251</v>
      </c>
      <c r="S26" s="10">
        <f t="shared" si="3"/>
        <v>6407</v>
      </c>
      <c r="T26" s="10">
        <f t="shared" si="3"/>
        <v>6658</v>
      </c>
    </row>
    <row r="27" spans="19:20" ht="15.75">
      <c r="S27" s="12"/>
      <c r="T27" s="12"/>
    </row>
    <row r="28" spans="7:20" ht="15.75">
      <c r="G28" s="3" t="s">
        <v>18</v>
      </c>
      <c r="H28" s="12">
        <f aca="true" t="shared" si="4" ref="H28:R28">IF($T$26=0," ",(H26/$T$26))</f>
        <v>0.07554821267647942</v>
      </c>
      <c r="I28" s="12">
        <f t="shared" si="4"/>
        <v>0.13412436167017122</v>
      </c>
      <c r="J28" s="12">
        <f t="shared" si="4"/>
        <v>0.1878942625413037</v>
      </c>
      <c r="K28" s="12">
        <f t="shared" si="4"/>
        <v>0.10183238209672574</v>
      </c>
      <c r="L28" s="12">
        <f t="shared" si="4"/>
        <v>0.020126164013217183</v>
      </c>
      <c r="M28" s="12">
        <f t="shared" si="4"/>
        <v>0.14043256233103035</v>
      </c>
      <c r="N28" s="12">
        <f t="shared" si="4"/>
        <v>0.05361970561730249</v>
      </c>
      <c r="O28" s="12">
        <f t="shared" si="4"/>
        <v>0.2306999098828477</v>
      </c>
      <c r="P28" s="12">
        <f t="shared" si="4"/>
        <v>0.018023430459597478</v>
      </c>
      <c r="Q28" s="12">
        <f t="shared" si="4"/>
        <v>0</v>
      </c>
      <c r="R28" s="12">
        <f t="shared" si="4"/>
        <v>0.03769900871132472</v>
      </c>
      <c r="S28" s="12"/>
      <c r="T28" s="12"/>
    </row>
    <row r="29" spans="7:20" ht="15.75">
      <c r="G29" s="3" t="s">
        <v>19</v>
      </c>
      <c r="H29" s="13">
        <f>IF(H28=" "," ",MAX($H$28:$R$28)-H28)</f>
        <v>0.1551516972063683</v>
      </c>
      <c r="I29" s="13">
        <f aca="true" t="shared" si="5" ref="I29:R29">IF(I28=" "," ",MAX($H$28:$R$28)-I28)</f>
        <v>0.09657554821267647</v>
      </c>
      <c r="J29" s="13">
        <f t="shared" si="5"/>
        <v>0.04280564734154399</v>
      </c>
      <c r="K29" s="13">
        <f t="shared" si="5"/>
        <v>0.12886752778612195</v>
      </c>
      <c r="L29" s="13">
        <f t="shared" si="5"/>
        <v>0.2105737458696305</v>
      </c>
      <c r="M29" s="13">
        <f t="shared" si="5"/>
        <v>0.09026734755181734</v>
      </c>
      <c r="N29" s="13">
        <f t="shared" si="5"/>
        <v>0.17708020426554522</v>
      </c>
      <c r="O29" s="13">
        <f t="shared" si="5"/>
        <v>0</v>
      </c>
      <c r="P29" s="13">
        <f t="shared" si="5"/>
        <v>0.21267647942325021</v>
      </c>
      <c r="Q29" s="13">
        <f t="shared" si="5"/>
        <v>0.2306999098828477</v>
      </c>
      <c r="R29" s="13">
        <f t="shared" si="5"/>
        <v>0.19300090117152296</v>
      </c>
      <c r="S29" s="12"/>
      <c r="T29" s="12"/>
    </row>
    <row r="32" spans="1:7" ht="40.5" customHeight="1">
      <c r="A32" s="27" t="s">
        <v>37</v>
      </c>
      <c r="B32" s="27"/>
      <c r="C32" s="27"/>
      <c r="D32" s="27"/>
      <c r="E32" s="27"/>
      <c r="F32" s="27"/>
      <c r="G32" s="27"/>
    </row>
    <row r="33" spans="1:7" ht="26.25" customHeight="1">
      <c r="A33" s="27"/>
      <c r="B33" s="27"/>
      <c r="C33" s="27"/>
      <c r="D33" s="27"/>
      <c r="E33" s="27"/>
      <c r="F33" s="27"/>
      <c r="G33" s="27"/>
    </row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</sheetData>
  <sheetProtection/>
  <mergeCells count="1">
    <mergeCell ref="A32:G33"/>
  </mergeCells>
  <dataValidations count="1">
    <dataValidation type="whole" operator="greaterThanOrEqual" allowBlank="1" showInputMessage="1" showErrorMessage="1" sqref="H5:R24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2015-11-17T14:34:32Z</cp:lastPrinted>
  <dcterms:created xsi:type="dcterms:W3CDTF">2009-06-28T01:23:28Z</dcterms:created>
  <dcterms:modified xsi:type="dcterms:W3CDTF">2015-11-17T14:34:46Z</dcterms:modified>
  <cp:category/>
  <cp:version/>
  <cp:contentType/>
  <cp:contentStatus/>
</cp:coreProperties>
</file>