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CATORCE" sheetId="1" r:id="rId1"/>
  </sheets>
  <definedNames>
    <definedName name="PAN">'CATORCE'!$H:$H</definedName>
    <definedName name="PRI">'CATORCE'!$K:$K</definedName>
    <definedName name="rango1">'CATORCE'!$H$28:$N$28,'CATORCE'!$O$28,'CATORCE'!$P$28,'CATORCE'!$S$28:$S$28</definedName>
    <definedName name="_xlnm.Print_Titles" localSheetId="0">'CATORCE'!$1:$3</definedName>
  </definedNames>
  <calcPr fullCalcOnLoad="1"/>
</workbook>
</file>

<file path=xl/sharedStrings.xml><?xml version="1.0" encoding="utf-8"?>
<sst xmlns="http://schemas.openxmlformats.org/spreadsheetml/2006/main" count="74" uniqueCount="32">
  <si>
    <t>Dto Local</t>
  </si>
  <si>
    <t>Municipio</t>
  </si>
  <si>
    <t>Tipo</t>
  </si>
  <si>
    <t>Lista Nominal</t>
  </si>
  <si>
    <t>PAN</t>
  </si>
  <si>
    <t>PRI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</si>
  <si>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</si>
  <si>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</si>
  <si>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</si>
  <si>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</si>
  <si>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</si>
  <si>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</si>
  <si>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</si>
  <si>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CATORCE</t>
  </si>
  <si>
    <t>B01</t>
  </si>
  <si>
    <t>C01</t>
  </si>
  <si>
    <t>% de Votacion</t>
  </si>
  <si>
    <t>Dif. con 1°</t>
  </si>
  <si>
    <t xml:space="preserve">PARTIDOS POLÍTICOS </t>
  </si>
  <si>
    <t>MORENA</t>
  </si>
  <si>
    <t>No Mpio</t>
  </si>
  <si>
    <t xml:space="preserve"> Seccion</t>
  </si>
  <si>
    <t>ALIANZA</t>
  </si>
  <si>
    <t>PAN-PT</t>
  </si>
  <si>
    <t>FRANCISCO DANIEL CALDERON CORONADO</t>
  </si>
  <si>
    <t>AYUNTAMIENTOS resultados por casilla 7-JUN-2015 (CEEPAC)</t>
  </si>
  <si>
    <t>ROMAN CASTILLO ALVARADO</t>
  </si>
  <si>
    <t>ANDRES GUERRERO QUINTANILLA</t>
  </si>
  <si>
    <t>ROGELIO RODRIGUEZ PECINA</t>
  </si>
  <si>
    <t>ANTONIO CARDENAS RAMIREZ "CATRIN"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</si>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</sst>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9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W15" sqref="W15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1.14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2.8515625" style="3" customWidth="1"/>
    <col min="9" max="9" width="14.7109375" style="3" customWidth="1"/>
    <col min="10" max="10" width="14.57421875" style="3" customWidth="1"/>
    <col min="11" max="12" width="13.140625" style="3" customWidth="1"/>
    <col min="13" max="13" width="12.8515625" style="3" customWidth="1"/>
    <col min="14" max="14" width="13.8515625" style="3" customWidth="1"/>
    <col min="15" max="15" width="14.421875" style="3" bestFit="1" customWidth="1"/>
    <col min="16" max="16" width="13.7109375" style="3" bestFit="1" customWidth="1"/>
    <col min="17" max="18" width="11.421875" style="3" customWidth="1"/>
    <col min="19" max="19" width="15.28125" style="4" customWidth="1"/>
    <col min="20" max="16384" width="11.421875" style="3" customWidth="1"/>
  </cols>
  <sheetData>
    <row r="1" spans="1:19" ht="12.75" customHeight="1">
      <c r="A1" s="1" t="s">
        <v>25</v>
      </c>
      <c r="B1" s="1"/>
      <c r="H1" s="27" t="s">
        <v>18</v>
      </c>
      <c r="I1" s="28"/>
      <c r="J1" s="28"/>
      <c r="K1" s="28"/>
      <c r="L1" s="28"/>
      <c r="M1" s="28"/>
      <c r="N1" s="28"/>
      <c r="S1" s="33"/>
    </row>
    <row r="2" spans="1:19" ht="28.5" customHeight="1">
      <c r="A2" s="1"/>
      <c r="B2" s="1"/>
      <c r="H2" s="23"/>
      <c r="I2" s="24"/>
      <c r="J2" s="24" t="s">
        <v>22</v>
      </c>
      <c r="K2" s="24"/>
      <c r="L2" s="24"/>
      <c r="M2" s="24"/>
      <c r="N2" s="24"/>
      <c r="S2" s="30" t="s">
        <v>13</v>
      </c>
    </row>
    <row r="3" spans="1:19" s="13" customFormat="1" ht="45" customHeight="1">
      <c r="A3" s="19" t="s">
        <v>0</v>
      </c>
      <c r="B3" s="19" t="s">
        <v>30</v>
      </c>
      <c r="C3" s="19" t="s">
        <v>20</v>
      </c>
      <c r="D3" s="19" t="s">
        <v>1</v>
      </c>
      <c r="E3" s="19" t="s">
        <v>21</v>
      </c>
      <c r="F3" s="19" t="s">
        <v>2</v>
      </c>
      <c r="G3" s="19" t="s">
        <v>3</v>
      </c>
      <c r="H3" s="19" t="s">
        <v>4</v>
      </c>
      <c r="I3" s="19" t="s">
        <v>6</v>
      </c>
      <c r="J3" s="20" t="s">
        <v>23</v>
      </c>
      <c r="K3" s="19" t="s">
        <v>5</v>
      </c>
      <c r="L3" s="19" t="s">
        <v>7</v>
      </c>
      <c r="M3" s="19" t="s">
        <v>8</v>
      </c>
      <c r="N3" s="19" t="s">
        <v>19</v>
      </c>
      <c r="O3" s="19" t="s">
        <v>9</v>
      </c>
      <c r="P3" s="19" t="s">
        <v>11</v>
      </c>
      <c r="Q3" s="19" t="s">
        <v>10</v>
      </c>
      <c r="R3" s="19" t="s">
        <v>12</v>
      </c>
      <c r="S3" s="20" t="s">
        <v>23</v>
      </c>
    </row>
    <row r="4" spans="1:19" s="31" customFormat="1" ht="45" customHeight="1">
      <c r="A4" s="21"/>
      <c r="B4" s="21"/>
      <c r="C4" s="21"/>
      <c r="D4" s="21"/>
      <c r="E4" s="21"/>
      <c r="F4" s="21"/>
      <c r="G4" s="21"/>
      <c r="H4" s="21" t="s">
        <v>24</v>
      </c>
      <c r="I4" s="22" t="s">
        <v>24</v>
      </c>
      <c r="J4" s="20" t="s">
        <v>24</v>
      </c>
      <c r="K4" s="21" t="s">
        <v>26</v>
      </c>
      <c r="L4" s="21" t="s">
        <v>27</v>
      </c>
      <c r="M4" s="22" t="s">
        <v>29</v>
      </c>
      <c r="N4" s="21" t="s">
        <v>28</v>
      </c>
      <c r="O4" s="21"/>
      <c r="P4" s="21"/>
      <c r="Q4" s="21"/>
      <c r="R4" s="21"/>
      <c r="S4" s="20" t="s">
        <v>24</v>
      </c>
    </row>
    <row r="5" spans="1:19" ht="12.75">
      <c r="A5" s="16">
        <v>1</v>
      </c>
      <c r="B5" s="16">
        <v>1</v>
      </c>
      <c r="C5" s="16">
        <v>6</v>
      </c>
      <c r="D5" s="17" t="s">
        <v>13</v>
      </c>
      <c r="E5" s="25">
        <v>98</v>
      </c>
      <c r="F5" s="16" t="s">
        <v>14</v>
      </c>
      <c r="G5" s="18">
        <v>541</v>
      </c>
      <c r="H5" s="26">
        <v>218</v>
      </c>
      <c r="I5" s="26">
        <v>20</v>
      </c>
      <c r="J5" s="29">
        <v>26</v>
      </c>
      <c r="K5" s="26">
        <v>159</v>
      </c>
      <c r="L5" s="26">
        <v>2</v>
      </c>
      <c r="M5" s="26">
        <v>3</v>
      </c>
      <c r="N5" s="26">
        <v>2</v>
      </c>
      <c r="O5" s="26">
        <v>0</v>
      </c>
      <c r="P5" s="26">
        <v>9</v>
      </c>
      <c r="Q5" s="2">
        <f aca="true" t="shared" si="0" ref="Q5:Q24">SUM($H5:$O5)</f>
        <v>430</v>
      </c>
      <c r="R5" s="2">
        <f>SUM(P5:Q5)</f>
        <v>439</v>
      </c>
      <c r="S5" s="32">
        <f aca="true" t="shared" si="1" ref="S5:S24">H5+I5+J5</f>
        <v>264</v>
      </c>
    </row>
    <row r="6" spans="1:19" ht="12.75">
      <c r="A6" s="16">
        <v>1</v>
      </c>
      <c r="B6" s="16">
        <v>1</v>
      </c>
      <c r="C6" s="16">
        <v>6</v>
      </c>
      <c r="D6" s="17" t="s">
        <v>13</v>
      </c>
      <c r="E6" s="25">
        <v>98</v>
      </c>
      <c r="F6" s="16" t="s">
        <v>15</v>
      </c>
      <c r="G6" s="18">
        <v>541</v>
      </c>
      <c r="H6" s="26">
        <v>236</v>
      </c>
      <c r="I6" s="26">
        <v>13</v>
      </c>
      <c r="J6" s="26">
        <v>15</v>
      </c>
      <c r="K6" s="26">
        <v>177</v>
      </c>
      <c r="L6" s="26">
        <v>4</v>
      </c>
      <c r="M6" s="26">
        <v>5</v>
      </c>
      <c r="N6" s="26">
        <v>1</v>
      </c>
      <c r="O6" s="26">
        <v>0</v>
      </c>
      <c r="P6" s="26">
        <v>1</v>
      </c>
      <c r="Q6" s="2">
        <f t="shared" si="0"/>
        <v>451</v>
      </c>
      <c r="R6" s="2">
        <f aca="true" t="shared" si="2" ref="R6:R24">SUM(P6:Q6)</f>
        <v>452</v>
      </c>
      <c r="S6" s="32">
        <f t="shared" si="1"/>
        <v>264</v>
      </c>
    </row>
    <row r="7" spans="1:19" ht="12.75">
      <c r="A7" s="16">
        <v>1</v>
      </c>
      <c r="B7" s="16">
        <v>1</v>
      </c>
      <c r="C7" s="16">
        <v>6</v>
      </c>
      <c r="D7" s="17" t="s">
        <v>13</v>
      </c>
      <c r="E7" s="25">
        <v>99</v>
      </c>
      <c r="F7" s="16" t="s">
        <v>14</v>
      </c>
      <c r="G7" s="18">
        <v>130</v>
      </c>
      <c r="H7" s="26">
        <v>59</v>
      </c>
      <c r="I7" s="26">
        <v>4</v>
      </c>
      <c r="J7" s="26">
        <v>8</v>
      </c>
      <c r="K7" s="26">
        <v>29</v>
      </c>
      <c r="L7" s="26">
        <v>2</v>
      </c>
      <c r="M7" s="26">
        <v>0</v>
      </c>
      <c r="N7" s="26">
        <v>0</v>
      </c>
      <c r="O7" s="26">
        <v>0</v>
      </c>
      <c r="P7" s="26">
        <v>2</v>
      </c>
      <c r="Q7" s="2">
        <f t="shared" si="0"/>
        <v>102</v>
      </c>
      <c r="R7" s="2">
        <f t="shared" si="2"/>
        <v>104</v>
      </c>
      <c r="S7" s="32">
        <f t="shared" si="1"/>
        <v>71</v>
      </c>
    </row>
    <row r="8" spans="1:19" ht="12.75">
      <c r="A8" s="16">
        <v>1</v>
      </c>
      <c r="B8" s="16">
        <v>1</v>
      </c>
      <c r="C8" s="16">
        <v>6</v>
      </c>
      <c r="D8" s="17" t="s">
        <v>13</v>
      </c>
      <c r="E8" s="25">
        <v>101</v>
      </c>
      <c r="F8" s="16" t="s">
        <v>14</v>
      </c>
      <c r="G8" s="18">
        <v>229</v>
      </c>
      <c r="H8" s="26">
        <v>76</v>
      </c>
      <c r="I8" s="26">
        <v>7</v>
      </c>
      <c r="J8" s="26">
        <v>1</v>
      </c>
      <c r="K8" s="26">
        <v>66</v>
      </c>
      <c r="L8" s="26">
        <v>1</v>
      </c>
      <c r="M8" s="26">
        <v>3</v>
      </c>
      <c r="N8" s="26">
        <v>1</v>
      </c>
      <c r="O8" s="26">
        <v>0</v>
      </c>
      <c r="P8" s="26">
        <v>4</v>
      </c>
      <c r="Q8" s="2">
        <f t="shared" si="0"/>
        <v>155</v>
      </c>
      <c r="R8" s="2">
        <f t="shared" si="2"/>
        <v>159</v>
      </c>
      <c r="S8" s="32">
        <f t="shared" si="1"/>
        <v>84</v>
      </c>
    </row>
    <row r="9" spans="1:19" ht="12.75">
      <c r="A9" s="16">
        <v>1</v>
      </c>
      <c r="B9" s="16">
        <v>1</v>
      </c>
      <c r="C9" s="16">
        <v>6</v>
      </c>
      <c r="D9" s="17" t="s">
        <v>13</v>
      </c>
      <c r="E9" s="25">
        <v>102</v>
      </c>
      <c r="F9" s="16" t="s">
        <v>14</v>
      </c>
      <c r="G9" s="18">
        <v>268</v>
      </c>
      <c r="H9" s="26">
        <v>108</v>
      </c>
      <c r="I9" s="26">
        <v>0</v>
      </c>
      <c r="J9" s="26">
        <v>6</v>
      </c>
      <c r="K9" s="26">
        <v>92</v>
      </c>
      <c r="L9" s="26">
        <v>1</v>
      </c>
      <c r="M9" s="26">
        <v>1</v>
      </c>
      <c r="N9" s="26">
        <v>0</v>
      </c>
      <c r="O9" s="26">
        <v>0</v>
      </c>
      <c r="P9" s="26">
        <v>5</v>
      </c>
      <c r="Q9" s="2">
        <f t="shared" si="0"/>
        <v>208</v>
      </c>
      <c r="R9" s="2">
        <f t="shared" si="2"/>
        <v>213</v>
      </c>
      <c r="S9" s="32">
        <f t="shared" si="1"/>
        <v>114</v>
      </c>
    </row>
    <row r="10" spans="1:19" ht="12.75">
      <c r="A10" s="16">
        <v>1</v>
      </c>
      <c r="B10" s="16">
        <v>1</v>
      </c>
      <c r="C10" s="16">
        <v>6</v>
      </c>
      <c r="D10" s="17" t="s">
        <v>13</v>
      </c>
      <c r="E10" s="25">
        <v>103</v>
      </c>
      <c r="F10" s="16" t="s">
        <v>14</v>
      </c>
      <c r="G10" s="18">
        <v>366</v>
      </c>
      <c r="H10" s="26">
        <v>185</v>
      </c>
      <c r="I10" s="26">
        <v>4</v>
      </c>
      <c r="J10" s="26">
        <v>0</v>
      </c>
      <c r="K10" s="26">
        <v>95</v>
      </c>
      <c r="L10" s="26">
        <v>1</v>
      </c>
      <c r="M10" s="26">
        <v>0</v>
      </c>
      <c r="N10" s="26">
        <v>0</v>
      </c>
      <c r="O10" s="26">
        <v>0</v>
      </c>
      <c r="P10" s="26">
        <v>4</v>
      </c>
      <c r="Q10" s="2">
        <f t="shared" si="0"/>
        <v>285</v>
      </c>
      <c r="R10" s="2">
        <f t="shared" si="2"/>
        <v>289</v>
      </c>
      <c r="S10" s="32">
        <f t="shared" si="1"/>
        <v>189</v>
      </c>
    </row>
    <row r="11" spans="1:19" ht="12.75">
      <c r="A11" s="16">
        <v>1</v>
      </c>
      <c r="B11" s="16">
        <v>1</v>
      </c>
      <c r="C11" s="16">
        <v>6</v>
      </c>
      <c r="D11" s="17" t="s">
        <v>13</v>
      </c>
      <c r="E11" s="25">
        <v>105</v>
      </c>
      <c r="F11" s="16" t="s">
        <v>14</v>
      </c>
      <c r="G11" s="18">
        <v>294</v>
      </c>
      <c r="H11" s="26">
        <v>99</v>
      </c>
      <c r="I11" s="26">
        <v>8</v>
      </c>
      <c r="J11" s="26">
        <v>0</v>
      </c>
      <c r="K11" s="26">
        <v>120</v>
      </c>
      <c r="L11" s="26">
        <v>1</v>
      </c>
      <c r="M11" s="26">
        <v>0</v>
      </c>
      <c r="N11" s="26">
        <v>0</v>
      </c>
      <c r="O11" s="26">
        <v>0</v>
      </c>
      <c r="P11" s="26">
        <v>6</v>
      </c>
      <c r="Q11" s="2">
        <f t="shared" si="0"/>
        <v>228</v>
      </c>
      <c r="R11" s="2">
        <f t="shared" si="2"/>
        <v>234</v>
      </c>
      <c r="S11" s="32">
        <f t="shared" si="1"/>
        <v>107</v>
      </c>
    </row>
    <row r="12" spans="1:19" ht="12.75">
      <c r="A12" s="16">
        <v>1</v>
      </c>
      <c r="B12" s="16">
        <v>1</v>
      </c>
      <c r="C12" s="16">
        <v>6</v>
      </c>
      <c r="D12" s="17" t="s">
        <v>13</v>
      </c>
      <c r="E12" s="25">
        <v>106</v>
      </c>
      <c r="F12" s="16" t="s">
        <v>14</v>
      </c>
      <c r="G12" s="18">
        <v>475</v>
      </c>
      <c r="H12" s="26">
        <v>173</v>
      </c>
      <c r="I12" s="26">
        <v>18</v>
      </c>
      <c r="J12" s="26">
        <v>15</v>
      </c>
      <c r="K12" s="26">
        <v>129</v>
      </c>
      <c r="L12" s="26">
        <v>1</v>
      </c>
      <c r="M12" s="26">
        <v>2</v>
      </c>
      <c r="N12" s="26">
        <v>4</v>
      </c>
      <c r="O12" s="26">
        <v>0</v>
      </c>
      <c r="P12" s="26">
        <v>2</v>
      </c>
      <c r="Q12" s="2">
        <f t="shared" si="0"/>
        <v>342</v>
      </c>
      <c r="R12" s="2">
        <f t="shared" si="2"/>
        <v>344</v>
      </c>
      <c r="S12" s="32">
        <f t="shared" si="1"/>
        <v>206</v>
      </c>
    </row>
    <row r="13" spans="1:19" ht="12.75">
      <c r="A13" s="16">
        <v>1</v>
      </c>
      <c r="B13" s="16">
        <v>1</v>
      </c>
      <c r="C13" s="16">
        <v>6</v>
      </c>
      <c r="D13" s="17" t="s">
        <v>13</v>
      </c>
      <c r="E13" s="25">
        <v>106</v>
      </c>
      <c r="F13" s="16" t="s">
        <v>15</v>
      </c>
      <c r="G13" s="18">
        <v>475</v>
      </c>
      <c r="H13" s="26">
        <v>174</v>
      </c>
      <c r="I13" s="26">
        <v>15</v>
      </c>
      <c r="J13" s="26">
        <v>16</v>
      </c>
      <c r="K13" s="26">
        <v>130</v>
      </c>
      <c r="L13" s="26">
        <v>1</v>
      </c>
      <c r="M13" s="26">
        <v>5</v>
      </c>
      <c r="N13" s="26">
        <v>3</v>
      </c>
      <c r="O13" s="26">
        <v>0</v>
      </c>
      <c r="P13" s="26">
        <v>8</v>
      </c>
      <c r="Q13" s="2">
        <f t="shared" si="0"/>
        <v>344</v>
      </c>
      <c r="R13" s="2">
        <f t="shared" si="2"/>
        <v>352</v>
      </c>
      <c r="S13" s="32">
        <f t="shared" si="1"/>
        <v>205</v>
      </c>
    </row>
    <row r="14" spans="1:19" ht="12.75">
      <c r="A14" s="16">
        <v>1</v>
      </c>
      <c r="B14" s="16">
        <v>1</v>
      </c>
      <c r="C14" s="16">
        <v>6</v>
      </c>
      <c r="D14" s="17" t="s">
        <v>13</v>
      </c>
      <c r="E14" s="25">
        <v>107</v>
      </c>
      <c r="F14" s="16" t="s">
        <v>14</v>
      </c>
      <c r="G14" s="18">
        <v>161</v>
      </c>
      <c r="H14" s="26">
        <v>45</v>
      </c>
      <c r="I14" s="26">
        <v>7</v>
      </c>
      <c r="J14" s="26">
        <v>0</v>
      </c>
      <c r="K14" s="26">
        <v>74</v>
      </c>
      <c r="L14" s="26">
        <v>0</v>
      </c>
      <c r="M14" s="26">
        <v>0</v>
      </c>
      <c r="N14" s="26">
        <v>1</v>
      </c>
      <c r="O14" s="26">
        <v>0</v>
      </c>
      <c r="P14" s="26">
        <v>3</v>
      </c>
      <c r="Q14" s="2">
        <f t="shared" si="0"/>
        <v>127</v>
      </c>
      <c r="R14" s="2">
        <f t="shared" si="2"/>
        <v>130</v>
      </c>
      <c r="S14" s="32">
        <f t="shared" si="1"/>
        <v>52</v>
      </c>
    </row>
    <row r="15" spans="1:19" ht="12.75">
      <c r="A15" s="16">
        <v>1</v>
      </c>
      <c r="B15" s="16">
        <v>1</v>
      </c>
      <c r="C15" s="16">
        <v>6</v>
      </c>
      <c r="D15" s="17" t="s">
        <v>13</v>
      </c>
      <c r="E15" s="25">
        <v>108</v>
      </c>
      <c r="F15" s="16" t="s">
        <v>14</v>
      </c>
      <c r="G15" s="18">
        <v>488</v>
      </c>
      <c r="H15" s="26">
        <v>148</v>
      </c>
      <c r="I15" s="26">
        <v>6</v>
      </c>
      <c r="J15" s="26">
        <v>15</v>
      </c>
      <c r="K15" s="26">
        <v>184</v>
      </c>
      <c r="L15" s="26">
        <v>1</v>
      </c>
      <c r="M15" s="26">
        <v>0</v>
      </c>
      <c r="N15" s="26">
        <v>4</v>
      </c>
      <c r="O15" s="26">
        <v>0</v>
      </c>
      <c r="P15" s="26">
        <v>23</v>
      </c>
      <c r="Q15" s="2">
        <f t="shared" si="0"/>
        <v>358</v>
      </c>
      <c r="R15" s="2">
        <f t="shared" si="2"/>
        <v>381</v>
      </c>
      <c r="S15" s="32">
        <f t="shared" si="1"/>
        <v>169</v>
      </c>
    </row>
    <row r="16" spans="1:19" ht="12.75">
      <c r="A16" s="16">
        <v>1</v>
      </c>
      <c r="B16" s="16">
        <v>1</v>
      </c>
      <c r="C16" s="16">
        <v>6</v>
      </c>
      <c r="D16" s="17" t="s">
        <v>13</v>
      </c>
      <c r="E16" s="25">
        <v>110</v>
      </c>
      <c r="F16" s="16" t="s">
        <v>14</v>
      </c>
      <c r="G16" s="18">
        <v>361</v>
      </c>
      <c r="H16" s="26">
        <v>118</v>
      </c>
      <c r="I16" s="26">
        <v>3</v>
      </c>
      <c r="J16" s="26">
        <v>4</v>
      </c>
      <c r="K16" s="26">
        <v>33</v>
      </c>
      <c r="L16" s="26">
        <v>6</v>
      </c>
      <c r="M16" s="26">
        <v>8</v>
      </c>
      <c r="N16" s="26">
        <v>17</v>
      </c>
      <c r="O16" s="26">
        <v>0</v>
      </c>
      <c r="P16" s="26">
        <v>6</v>
      </c>
      <c r="Q16" s="2">
        <f t="shared" si="0"/>
        <v>189</v>
      </c>
      <c r="R16" s="2">
        <f t="shared" si="2"/>
        <v>195</v>
      </c>
      <c r="S16" s="32">
        <f t="shared" si="1"/>
        <v>125</v>
      </c>
    </row>
    <row r="17" spans="1:19" ht="12.75">
      <c r="A17" s="16">
        <v>1</v>
      </c>
      <c r="B17" s="16">
        <v>1</v>
      </c>
      <c r="C17" s="16">
        <v>6</v>
      </c>
      <c r="D17" s="17" t="s">
        <v>13</v>
      </c>
      <c r="E17" s="25">
        <v>111</v>
      </c>
      <c r="F17" s="16" t="s">
        <v>14</v>
      </c>
      <c r="G17" s="18">
        <v>266</v>
      </c>
      <c r="H17" s="26">
        <v>112</v>
      </c>
      <c r="I17" s="26">
        <v>30</v>
      </c>
      <c r="J17" s="26">
        <v>3</v>
      </c>
      <c r="K17" s="26">
        <v>38</v>
      </c>
      <c r="L17" s="26">
        <v>4</v>
      </c>
      <c r="M17" s="26">
        <v>0</v>
      </c>
      <c r="N17" s="26">
        <v>1</v>
      </c>
      <c r="O17" s="26">
        <v>0</v>
      </c>
      <c r="P17" s="26">
        <v>4</v>
      </c>
      <c r="Q17" s="2">
        <f t="shared" si="0"/>
        <v>188</v>
      </c>
      <c r="R17" s="2">
        <f t="shared" si="2"/>
        <v>192</v>
      </c>
      <c r="S17" s="32">
        <f t="shared" si="1"/>
        <v>145</v>
      </c>
    </row>
    <row r="18" spans="1:19" ht="12.75">
      <c r="A18" s="16">
        <v>1</v>
      </c>
      <c r="B18" s="16">
        <v>1</v>
      </c>
      <c r="C18" s="16">
        <v>6</v>
      </c>
      <c r="D18" s="17" t="s">
        <v>13</v>
      </c>
      <c r="E18" s="25">
        <v>112</v>
      </c>
      <c r="F18" s="16" t="s">
        <v>14</v>
      </c>
      <c r="G18" s="18">
        <v>473</v>
      </c>
      <c r="H18" s="26">
        <v>131</v>
      </c>
      <c r="I18" s="26">
        <v>26</v>
      </c>
      <c r="J18" s="26">
        <v>10</v>
      </c>
      <c r="K18" s="26">
        <v>127</v>
      </c>
      <c r="L18" s="26">
        <v>11</v>
      </c>
      <c r="M18" s="26">
        <v>4</v>
      </c>
      <c r="N18" s="26">
        <v>13</v>
      </c>
      <c r="O18" s="26">
        <v>0</v>
      </c>
      <c r="P18" s="26">
        <v>4</v>
      </c>
      <c r="Q18" s="2">
        <f t="shared" si="0"/>
        <v>322</v>
      </c>
      <c r="R18" s="2">
        <f t="shared" si="2"/>
        <v>326</v>
      </c>
      <c r="S18" s="32">
        <f t="shared" si="1"/>
        <v>167</v>
      </c>
    </row>
    <row r="19" spans="1:19" ht="12.75">
      <c r="A19" s="16">
        <v>1</v>
      </c>
      <c r="B19" s="16">
        <v>1</v>
      </c>
      <c r="C19" s="16">
        <v>6</v>
      </c>
      <c r="D19" s="17" t="s">
        <v>13</v>
      </c>
      <c r="E19" s="25">
        <v>113</v>
      </c>
      <c r="F19" s="16" t="s">
        <v>14</v>
      </c>
      <c r="G19" s="18">
        <v>228</v>
      </c>
      <c r="H19" s="26">
        <v>62</v>
      </c>
      <c r="I19" s="26">
        <v>2</v>
      </c>
      <c r="J19" s="26">
        <v>2</v>
      </c>
      <c r="K19" s="26">
        <v>58</v>
      </c>
      <c r="L19" s="26">
        <v>1</v>
      </c>
      <c r="M19" s="26">
        <v>37</v>
      </c>
      <c r="N19" s="26">
        <v>1</v>
      </c>
      <c r="O19" s="26">
        <v>0</v>
      </c>
      <c r="P19" s="26">
        <v>2</v>
      </c>
      <c r="Q19" s="2">
        <f t="shared" si="0"/>
        <v>163</v>
      </c>
      <c r="R19" s="2">
        <f t="shared" si="2"/>
        <v>165</v>
      </c>
      <c r="S19" s="32">
        <f t="shared" si="1"/>
        <v>66</v>
      </c>
    </row>
    <row r="20" spans="1:19" ht="12.75">
      <c r="A20" s="16">
        <v>1</v>
      </c>
      <c r="B20" s="16">
        <v>1</v>
      </c>
      <c r="C20" s="16">
        <v>6</v>
      </c>
      <c r="D20" s="17" t="s">
        <v>13</v>
      </c>
      <c r="E20" s="25">
        <v>114</v>
      </c>
      <c r="F20" s="16" t="s">
        <v>14</v>
      </c>
      <c r="G20" s="18">
        <v>170</v>
      </c>
      <c r="H20" s="26">
        <v>50</v>
      </c>
      <c r="I20" s="26">
        <v>4</v>
      </c>
      <c r="J20" s="26">
        <v>2</v>
      </c>
      <c r="K20" s="26">
        <v>30</v>
      </c>
      <c r="L20" s="26">
        <v>1</v>
      </c>
      <c r="M20" s="26">
        <v>18</v>
      </c>
      <c r="N20" s="26">
        <v>9</v>
      </c>
      <c r="O20" s="26">
        <v>0</v>
      </c>
      <c r="P20" s="26">
        <v>4</v>
      </c>
      <c r="Q20" s="2">
        <f t="shared" si="0"/>
        <v>114</v>
      </c>
      <c r="R20" s="2">
        <f t="shared" si="2"/>
        <v>118</v>
      </c>
      <c r="S20" s="32">
        <f t="shared" si="1"/>
        <v>56</v>
      </c>
    </row>
    <row r="21" spans="1:19" ht="12.75">
      <c r="A21" s="16">
        <v>1</v>
      </c>
      <c r="B21" s="16">
        <v>1</v>
      </c>
      <c r="C21" s="16">
        <v>6</v>
      </c>
      <c r="D21" s="17" t="s">
        <v>13</v>
      </c>
      <c r="E21" s="25">
        <v>115</v>
      </c>
      <c r="F21" s="16" t="s">
        <v>14</v>
      </c>
      <c r="G21" s="18">
        <v>312</v>
      </c>
      <c r="H21" s="26">
        <v>34</v>
      </c>
      <c r="I21" s="26">
        <v>2</v>
      </c>
      <c r="J21" s="26">
        <v>5</v>
      </c>
      <c r="K21" s="26">
        <v>172</v>
      </c>
      <c r="L21" s="26">
        <v>1</v>
      </c>
      <c r="M21" s="26">
        <v>21</v>
      </c>
      <c r="N21" s="26">
        <v>1</v>
      </c>
      <c r="O21" s="26">
        <v>0</v>
      </c>
      <c r="P21" s="26">
        <v>17</v>
      </c>
      <c r="Q21" s="2">
        <f t="shared" si="0"/>
        <v>236</v>
      </c>
      <c r="R21" s="2">
        <f t="shared" si="2"/>
        <v>253</v>
      </c>
      <c r="S21" s="32">
        <f t="shared" si="1"/>
        <v>41</v>
      </c>
    </row>
    <row r="22" spans="1:19" ht="12.75">
      <c r="A22" s="16">
        <v>1</v>
      </c>
      <c r="B22" s="16">
        <v>1</v>
      </c>
      <c r="C22" s="16">
        <v>6</v>
      </c>
      <c r="D22" s="17" t="s">
        <v>13</v>
      </c>
      <c r="E22" s="25">
        <v>116</v>
      </c>
      <c r="F22" s="16" t="s">
        <v>14</v>
      </c>
      <c r="G22" s="18">
        <v>251</v>
      </c>
      <c r="H22" s="26">
        <v>76</v>
      </c>
      <c r="I22" s="26">
        <v>1</v>
      </c>
      <c r="J22" s="26">
        <v>3</v>
      </c>
      <c r="K22" s="26">
        <v>72</v>
      </c>
      <c r="L22" s="26">
        <v>1</v>
      </c>
      <c r="M22" s="26">
        <v>6</v>
      </c>
      <c r="N22" s="26">
        <v>1</v>
      </c>
      <c r="O22" s="26">
        <v>0</v>
      </c>
      <c r="P22" s="26">
        <v>8</v>
      </c>
      <c r="Q22" s="2">
        <f t="shared" si="0"/>
        <v>160</v>
      </c>
      <c r="R22" s="2">
        <f t="shared" si="2"/>
        <v>168</v>
      </c>
      <c r="S22" s="32">
        <f t="shared" si="1"/>
        <v>80</v>
      </c>
    </row>
    <row r="23" spans="1:19" ht="12.75">
      <c r="A23" s="16">
        <v>1</v>
      </c>
      <c r="B23" s="16">
        <v>1</v>
      </c>
      <c r="C23" s="16">
        <v>6</v>
      </c>
      <c r="D23" s="17" t="s">
        <v>13</v>
      </c>
      <c r="E23" s="25">
        <v>117</v>
      </c>
      <c r="F23" s="16" t="s">
        <v>14</v>
      </c>
      <c r="G23" s="18">
        <v>229</v>
      </c>
      <c r="H23" s="26">
        <v>84</v>
      </c>
      <c r="I23" s="26">
        <v>4</v>
      </c>
      <c r="J23" s="26">
        <v>7</v>
      </c>
      <c r="K23" s="26">
        <v>47</v>
      </c>
      <c r="L23" s="26">
        <v>14</v>
      </c>
      <c r="M23" s="26">
        <v>0</v>
      </c>
      <c r="N23" s="26">
        <v>0</v>
      </c>
      <c r="O23" s="26">
        <v>0</v>
      </c>
      <c r="P23" s="26">
        <v>3</v>
      </c>
      <c r="Q23" s="2">
        <f t="shared" si="0"/>
        <v>156</v>
      </c>
      <c r="R23" s="2">
        <f t="shared" si="2"/>
        <v>159</v>
      </c>
      <c r="S23" s="32">
        <f t="shared" si="1"/>
        <v>95</v>
      </c>
    </row>
    <row r="24" spans="1:19" ht="12.75">
      <c r="A24" s="16">
        <v>1</v>
      </c>
      <c r="B24" s="16">
        <v>1</v>
      </c>
      <c r="C24" s="16">
        <v>6</v>
      </c>
      <c r="D24" s="17" t="s">
        <v>13</v>
      </c>
      <c r="E24" s="25">
        <v>118</v>
      </c>
      <c r="F24" s="16" t="s">
        <v>14</v>
      </c>
      <c r="G24" s="18">
        <v>433</v>
      </c>
      <c r="H24" s="26">
        <v>111</v>
      </c>
      <c r="I24" s="26">
        <v>61</v>
      </c>
      <c r="J24" s="26">
        <v>7</v>
      </c>
      <c r="K24" s="26">
        <v>112</v>
      </c>
      <c r="L24" s="26">
        <v>2</v>
      </c>
      <c r="M24" s="26">
        <v>6</v>
      </c>
      <c r="N24" s="26">
        <v>0</v>
      </c>
      <c r="O24" s="26">
        <v>0</v>
      </c>
      <c r="P24" s="26">
        <v>11</v>
      </c>
      <c r="Q24" s="2">
        <f t="shared" si="0"/>
        <v>299</v>
      </c>
      <c r="R24" s="2">
        <f t="shared" si="2"/>
        <v>310</v>
      </c>
      <c r="S24" s="32">
        <f t="shared" si="1"/>
        <v>179</v>
      </c>
    </row>
    <row r="25" spans="1:19" ht="12.75">
      <c r="A25" s="5"/>
      <c r="B25" s="5"/>
      <c r="C25" s="5"/>
      <c r="D25" s="6"/>
      <c r="E25" s="5"/>
      <c r="F25" s="5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</row>
    <row r="26" spans="1:19" s="11" customFormat="1" ht="15.75">
      <c r="A26" s="10"/>
      <c r="B26" s="10"/>
      <c r="C26" s="10"/>
      <c r="D26" s="10"/>
      <c r="E26" s="10"/>
      <c r="F26" s="12">
        <f>SUBTOTAL(3,F5:F24)</f>
        <v>20</v>
      </c>
      <c r="G26" s="12">
        <f aca="true" t="shared" si="3" ref="G26:R26">SUBTOTAL(9,G5:G24)</f>
        <v>6691</v>
      </c>
      <c r="H26" s="12">
        <f t="shared" si="3"/>
        <v>2299</v>
      </c>
      <c r="I26" s="12">
        <f t="shared" si="3"/>
        <v>235</v>
      </c>
      <c r="J26" s="12">
        <f t="shared" si="3"/>
        <v>145</v>
      </c>
      <c r="K26" s="12">
        <f t="shared" si="3"/>
        <v>1944</v>
      </c>
      <c r="L26" s="12">
        <f t="shared" si="3"/>
        <v>56</v>
      </c>
      <c r="M26" s="12">
        <f t="shared" si="3"/>
        <v>119</v>
      </c>
      <c r="N26" s="12">
        <f t="shared" si="3"/>
        <v>59</v>
      </c>
      <c r="O26" s="12">
        <f t="shared" si="3"/>
        <v>0</v>
      </c>
      <c r="P26" s="12">
        <f t="shared" si="3"/>
        <v>126</v>
      </c>
      <c r="Q26" s="12">
        <f t="shared" si="3"/>
        <v>4857</v>
      </c>
      <c r="R26" s="12">
        <f t="shared" si="3"/>
        <v>4983</v>
      </c>
      <c r="S26" s="12">
        <f>SUBTOTAL(9,S5:S24)</f>
        <v>2679</v>
      </c>
    </row>
    <row r="27" spans="17:18" ht="15.75">
      <c r="Q27" s="14"/>
      <c r="R27" s="14"/>
    </row>
    <row r="28" spans="7:19" ht="15.75">
      <c r="G28" s="3" t="s">
        <v>16</v>
      </c>
      <c r="H28" s="14">
        <f aca="true" t="shared" si="4" ref="H28:P28">IF($R$26=0," ",(H26/$R$26))</f>
        <v>0.4613686534216336</v>
      </c>
      <c r="I28" s="14">
        <f t="shared" si="4"/>
        <v>0.047160345173590204</v>
      </c>
      <c r="J28" s="14">
        <f t="shared" si="4"/>
        <v>0.029098936383704595</v>
      </c>
      <c r="K28" s="14">
        <f t="shared" si="4"/>
        <v>0.3901264298615292</v>
      </c>
      <c r="L28" s="14">
        <f t="shared" si="4"/>
        <v>0.011238209913706602</v>
      </c>
      <c r="M28" s="14">
        <f t="shared" si="4"/>
        <v>0.02388119606662653</v>
      </c>
      <c r="N28" s="14">
        <f t="shared" si="4"/>
        <v>0.011840256873369457</v>
      </c>
      <c r="O28" s="14">
        <f t="shared" si="4"/>
        <v>0</v>
      </c>
      <c r="P28" s="14">
        <f t="shared" si="4"/>
        <v>0.025285972305839857</v>
      </c>
      <c r="Q28" s="14"/>
      <c r="R28" s="14"/>
      <c r="S28" s="14">
        <f>IF($R$26=0," ",(S26/$R$26))</f>
        <v>0.5376279349789284</v>
      </c>
    </row>
    <row r="29" spans="7:19" ht="15.75">
      <c r="G29" s="3" t="s">
        <v>17</v>
      </c>
      <c r="H29" s="15">
        <f aca="true" t="shared" si="5" ref="H29:N29">IF(H28=" "," ",MAX(rango1)-H28)</f>
        <v>0.07625928155729478</v>
      </c>
      <c r="I29" s="15">
        <f>IF(I28=" "," ",MAX(rango1)-I28)</f>
        <v>0.49046758980533817</v>
      </c>
      <c r="J29" s="15">
        <f>IF(J28=" "," ",MAX(rango1)-J28)</f>
        <v>0.5085289985952237</v>
      </c>
      <c r="K29" s="15">
        <f t="shared" si="5"/>
        <v>0.14750150511739918</v>
      </c>
      <c r="L29" s="15">
        <f t="shared" si="5"/>
        <v>0.5263897250652217</v>
      </c>
      <c r="M29" s="15">
        <f t="shared" si="5"/>
        <v>0.5137467389123018</v>
      </c>
      <c r="N29" s="15">
        <f t="shared" si="5"/>
        <v>0.5257876781055589</v>
      </c>
      <c r="O29" s="15">
        <f>IF(O28=" "," ",MAX(rango1)-O28)</f>
        <v>0.5376279349789284</v>
      </c>
      <c r="P29" s="15">
        <f>IF(P28=" "," ",MAX(rango1)-P28)</f>
        <v>0.5123419626730885</v>
      </c>
      <c r="Q29" s="14"/>
      <c r="R29" s="14"/>
      <c r="S29" s="15">
        <f>IF(S28=" "," ",MAX(rango1)-S28)</f>
        <v>0</v>
      </c>
    </row>
    <row r="32" spans="1:7" ht="40.5" customHeight="1">
      <c r="A32" s="34" t="s">
        <v>31</v>
      </c>
      <c r="B32" s="34"/>
      <c r="C32" s="34"/>
      <c r="D32" s="34"/>
      <c r="E32" s="34"/>
      <c r="F32" s="34"/>
      <c r="G32" s="34"/>
    </row>
    <row r="33" spans="1:7" ht="26.25" customHeight="1">
      <c r="A33" s="34"/>
      <c r="B33" s="34"/>
      <c r="C33" s="34"/>
      <c r="D33" s="34"/>
      <c r="E33" s="34"/>
      <c r="F33" s="34"/>
      <c r="G33" s="34"/>
    </row>
    <row r="34" ht="26.25" customHeight="1"/>
    <row r="35" ht="26.25" customHeight="1"/>
    <row r="36" ht="26.25" customHeight="1"/>
    <row r="37" ht="26.25" customHeight="1"/>
    <row r="38" ht="26.25" customHeight="1">
      <c r="S38" s="11"/>
    </row>
    <row r="39" ht="26.25" customHeight="1"/>
    <row r="40" ht="26.25" customHeight="1"/>
  </sheetData>
  <sheetProtection/>
  <mergeCells count="1">
    <mergeCell ref="A32:G33"/>
  </mergeCells>
  <dataValidations count="1">
    <dataValidation type="whole" operator="greaterThanOrEqual" allowBlank="1" showInputMessage="1" showErrorMessage="1" sqref="H5:P2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2015-11-17T15:01:59Z</cp:lastPrinted>
  <dcterms:created xsi:type="dcterms:W3CDTF">2009-06-28T01:23:28Z</dcterms:created>
  <dcterms:modified xsi:type="dcterms:W3CDTF">2015-11-17T15:02:27Z</dcterms:modified>
  <cp:category/>
  <cp:version/>
  <cp:contentType/>
  <cp:contentStatus/>
</cp:coreProperties>
</file>