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MOCTEZUMA" sheetId="1" r:id="rId1"/>
  </sheets>
  <definedNames>
    <definedName name="PAN">'MOCTEZUMA'!$H:$H</definedName>
    <definedName name="PRI">'MOCTEZUMA'!$I:$I</definedName>
    <definedName name="rango1">'MOCTEZUMA'!$H$38:$Q$38,'MOCTEZUMA'!$R$38,'MOCTEZUMA'!$S$38,'MOCTEZUMA'!#REF!</definedName>
    <definedName name="_xlnm.Print_Titles" localSheetId="0">'MOCTEZUMA'!$1:$3</definedName>
  </definedNames>
  <calcPr fullCalcOnLoad="1"/>
</workbook>
</file>

<file path=xl/sharedStrings.xml><?xml version="1.0" encoding="utf-8"?>
<sst xmlns="http://schemas.openxmlformats.org/spreadsheetml/2006/main" count="96" uniqueCount="41">
  <si>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</si>
  <si>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</si>
  <si>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</si>
  <si>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</si>
  <si>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</si>
  <si>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</si>
  <si>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</si>
  <si>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</si>
  <si>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</si>
  <si>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</si>
  <si>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</si>
  <si>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</si>
  <si>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</si>
  <si>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</si>
  <si>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</si>
  <si>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</si>
  <si>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</si>
  <si>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MOCTEZUMA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</si>
  <si>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</si>
  <si>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</si>
  <si>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</si>
  <si>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</si>
  <si>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</si>
  <si>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</si>
  <si>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</si>
  <si>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No Mpio</t>
  </si>
  <si>
    <t xml:space="preserve"> Seccion</t>
  </si>
  <si>
    <t>EX1</t>
  </si>
  <si>
    <t>AYUNTAMIENTOS resultados por casilla 7-JUN-2015 (CEEPAC)</t>
  </si>
  <si>
    <t>MARIO DIAZ HERNANDEZ</t>
  </si>
  <si>
    <t>SEGIO GUADALUPE MARTINEZ GARCIA</t>
  </si>
  <si>
    <t>ERIK BENJAMIN GUERRERO SOTO</t>
  </si>
  <si>
    <t>MOISES MENDOZA MORENO</t>
  </si>
  <si>
    <t>SILVIA DEL CARMEN MENDOZA GALLEGOS</t>
  </si>
  <si>
    <t>ALEJANDRO MOISES OVALLE ARRIAGA</t>
  </si>
  <si>
    <t>NORA ELIZABETH OVIEDO GONZALEZ</t>
  </si>
  <si>
    <t>MARIA BARRON OVALLE "MARY BARRON"</t>
  </si>
  <si>
    <t>JOSE JUAN HERNANDEZ SOSA</t>
  </si>
  <si>
    <t>JESUS SANTIAGO FUENTES FLORES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</si>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</sst>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3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/>
    </xf>
    <xf numFmtId="186" fontId="5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1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581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150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58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95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920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showOutlineSymbols="0" view="pageBreakPreview" zoomScale="6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26" sqref="P2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4.710937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3.57421875" style="3" customWidth="1"/>
    <col min="9" max="9" width="13.28125" style="3" customWidth="1"/>
    <col min="10" max="11" width="13.140625" style="3" customWidth="1"/>
    <col min="12" max="12" width="13.57421875" style="3" customWidth="1"/>
    <col min="13" max="13" width="13.28125" style="3" customWidth="1"/>
    <col min="14" max="14" width="13.140625" style="3" customWidth="1"/>
    <col min="15" max="15" width="13.57421875" style="3" customWidth="1"/>
    <col min="16" max="16" width="14.28125" style="3" customWidth="1"/>
    <col min="17" max="17" width="13.8515625" style="3" customWidth="1"/>
    <col min="18" max="18" width="14.421875" style="3" bestFit="1" customWidth="1"/>
    <col min="19" max="19" width="13.7109375" style="3" bestFit="1" customWidth="1"/>
    <col min="20" max="20" width="11.421875" style="3" customWidth="1"/>
    <col min="21" max="16384" width="11.421875" style="3" customWidth="1"/>
  </cols>
  <sheetData>
    <row r="1" spans="1:17" ht="12.75" customHeight="1">
      <c r="A1" s="1" t="s">
        <v>28</v>
      </c>
      <c r="B1" s="1"/>
      <c r="H1" s="22" t="s">
        <v>20</v>
      </c>
      <c r="I1" s="23"/>
      <c r="J1" s="23"/>
      <c r="K1" s="23"/>
      <c r="L1" s="23"/>
      <c r="M1" s="23"/>
      <c r="N1" s="23"/>
      <c r="O1" s="23"/>
      <c r="P1" s="23"/>
      <c r="Q1" s="23"/>
    </row>
    <row r="2" spans="1:17" ht="28.5" customHeight="1">
      <c r="A2" s="1"/>
      <c r="B2" s="1"/>
      <c r="H2" s="18"/>
      <c r="I2" s="19"/>
      <c r="J2" s="19"/>
      <c r="K2" s="19"/>
      <c r="L2" s="19"/>
      <c r="M2" s="19"/>
      <c r="N2" s="19"/>
      <c r="O2" s="19"/>
      <c r="P2" s="19"/>
      <c r="Q2" s="19"/>
    </row>
    <row r="3" spans="1:21" s="11" customFormat="1" ht="45" customHeight="1">
      <c r="A3" s="17" t="s">
        <v>0</v>
      </c>
      <c r="B3" s="17" t="s">
        <v>39</v>
      </c>
      <c r="C3" s="17" t="s">
        <v>25</v>
      </c>
      <c r="D3" s="17" t="s">
        <v>1</v>
      </c>
      <c r="E3" s="17" t="s">
        <v>26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22</v>
      </c>
      <c r="O3" s="17" t="s">
        <v>21</v>
      </c>
      <c r="P3" s="17" t="s">
        <v>23</v>
      </c>
      <c r="Q3" s="17" t="s">
        <v>24</v>
      </c>
      <c r="R3" s="17" t="s">
        <v>10</v>
      </c>
      <c r="S3" s="17" t="s">
        <v>12</v>
      </c>
      <c r="T3" s="17" t="s">
        <v>11</v>
      </c>
      <c r="U3" s="17" t="s">
        <v>13</v>
      </c>
    </row>
    <row r="4" spans="1:21" s="26" customFormat="1" ht="45" customHeight="1">
      <c r="A4" s="24"/>
      <c r="B4" s="24"/>
      <c r="C4" s="24"/>
      <c r="D4" s="24"/>
      <c r="E4" s="24"/>
      <c r="F4" s="24"/>
      <c r="G4" s="24"/>
      <c r="H4" s="24" t="s">
        <v>29</v>
      </c>
      <c r="I4" s="24" t="s">
        <v>30</v>
      </c>
      <c r="J4" s="25" t="s">
        <v>31</v>
      </c>
      <c r="K4" s="25" t="s">
        <v>32</v>
      </c>
      <c r="L4" s="24" t="s">
        <v>33</v>
      </c>
      <c r="M4" s="25" t="s">
        <v>34</v>
      </c>
      <c r="N4" s="24" t="s">
        <v>35</v>
      </c>
      <c r="O4" s="24" t="s">
        <v>36</v>
      </c>
      <c r="P4" s="24" t="s">
        <v>37</v>
      </c>
      <c r="Q4" s="24" t="s">
        <v>38</v>
      </c>
      <c r="R4" s="24"/>
      <c r="S4" s="24"/>
      <c r="T4" s="24"/>
      <c r="U4" s="24"/>
    </row>
    <row r="5" spans="1:21" ht="12.75">
      <c r="A5" s="14">
        <v>4</v>
      </c>
      <c r="B5" s="14">
        <v>1</v>
      </c>
      <c r="C5" s="14">
        <v>22</v>
      </c>
      <c r="D5" s="15" t="s">
        <v>17</v>
      </c>
      <c r="E5" s="20">
        <v>591</v>
      </c>
      <c r="F5" s="14" t="s">
        <v>14</v>
      </c>
      <c r="G5" s="16">
        <v>699</v>
      </c>
      <c r="H5" s="21">
        <v>96</v>
      </c>
      <c r="I5" s="21">
        <v>25</v>
      </c>
      <c r="J5" s="21">
        <v>35</v>
      </c>
      <c r="K5" s="21">
        <v>22</v>
      </c>
      <c r="L5" s="21">
        <v>34</v>
      </c>
      <c r="M5" s="21">
        <v>138</v>
      </c>
      <c r="N5" s="21">
        <v>14</v>
      </c>
      <c r="O5" s="21">
        <v>69</v>
      </c>
      <c r="P5" s="21">
        <v>3</v>
      </c>
      <c r="Q5" s="21">
        <v>0</v>
      </c>
      <c r="R5" s="21">
        <v>0</v>
      </c>
      <c r="S5" s="21">
        <v>14</v>
      </c>
      <c r="T5" s="2">
        <f aca="true" t="shared" si="0" ref="T5:T34">SUM($H5:$R5)</f>
        <v>436</v>
      </c>
      <c r="U5" s="2">
        <f aca="true" t="shared" si="1" ref="U5:U23">SUM(S5:T5)</f>
        <v>450</v>
      </c>
    </row>
    <row r="6" spans="1:21" ht="12.75">
      <c r="A6" s="14">
        <v>4</v>
      </c>
      <c r="B6" s="14">
        <v>1</v>
      </c>
      <c r="C6" s="14">
        <v>22</v>
      </c>
      <c r="D6" s="15" t="s">
        <v>17</v>
      </c>
      <c r="E6" s="20">
        <v>592</v>
      </c>
      <c r="F6" s="14" t="s">
        <v>14</v>
      </c>
      <c r="G6" s="16">
        <v>656</v>
      </c>
      <c r="H6" s="21">
        <v>75</v>
      </c>
      <c r="I6" s="21">
        <v>20</v>
      </c>
      <c r="J6" s="21">
        <v>53</v>
      </c>
      <c r="K6" s="21">
        <v>67</v>
      </c>
      <c r="L6" s="21">
        <v>40</v>
      </c>
      <c r="M6" s="21">
        <v>89</v>
      </c>
      <c r="N6" s="21">
        <v>3</v>
      </c>
      <c r="O6" s="21">
        <v>72</v>
      </c>
      <c r="P6" s="21">
        <v>4</v>
      </c>
      <c r="Q6" s="21">
        <v>1</v>
      </c>
      <c r="R6" s="21">
        <v>1</v>
      </c>
      <c r="S6" s="21">
        <v>6</v>
      </c>
      <c r="T6" s="2">
        <f t="shared" si="0"/>
        <v>425</v>
      </c>
      <c r="U6" s="2">
        <f t="shared" si="1"/>
        <v>431</v>
      </c>
    </row>
    <row r="7" spans="1:21" ht="12.75">
      <c r="A7" s="14">
        <v>4</v>
      </c>
      <c r="B7" s="14">
        <v>1</v>
      </c>
      <c r="C7" s="14">
        <v>22</v>
      </c>
      <c r="D7" s="15" t="s">
        <v>17</v>
      </c>
      <c r="E7" s="20">
        <v>592</v>
      </c>
      <c r="F7" s="14" t="s">
        <v>15</v>
      </c>
      <c r="G7" s="16">
        <v>655</v>
      </c>
      <c r="H7" s="21">
        <v>83</v>
      </c>
      <c r="I7" s="21">
        <v>51</v>
      </c>
      <c r="J7" s="21">
        <v>38</v>
      </c>
      <c r="K7" s="21">
        <v>88</v>
      </c>
      <c r="L7" s="21">
        <v>26</v>
      </c>
      <c r="M7" s="21">
        <v>98</v>
      </c>
      <c r="N7" s="21">
        <v>3</v>
      </c>
      <c r="O7" s="21">
        <v>67</v>
      </c>
      <c r="P7" s="21">
        <v>3</v>
      </c>
      <c r="Q7" s="21">
        <v>1</v>
      </c>
      <c r="R7" s="21">
        <v>0</v>
      </c>
      <c r="S7" s="21">
        <v>3</v>
      </c>
      <c r="T7" s="2">
        <f t="shared" si="0"/>
        <v>458</v>
      </c>
      <c r="U7" s="2">
        <f t="shared" si="1"/>
        <v>461</v>
      </c>
    </row>
    <row r="8" spans="1:21" ht="12.75">
      <c r="A8" s="14">
        <v>4</v>
      </c>
      <c r="B8" s="14">
        <v>1</v>
      </c>
      <c r="C8" s="14">
        <v>22</v>
      </c>
      <c r="D8" s="15" t="s">
        <v>17</v>
      </c>
      <c r="E8" s="20">
        <v>593</v>
      </c>
      <c r="F8" s="14" t="s">
        <v>14</v>
      </c>
      <c r="G8" s="16">
        <v>513</v>
      </c>
      <c r="H8" s="21">
        <v>36</v>
      </c>
      <c r="I8" s="21">
        <v>35</v>
      </c>
      <c r="J8" s="21">
        <v>17</v>
      </c>
      <c r="K8" s="21">
        <v>66</v>
      </c>
      <c r="L8" s="21">
        <v>27</v>
      </c>
      <c r="M8" s="21">
        <v>73</v>
      </c>
      <c r="N8" s="21">
        <v>4</v>
      </c>
      <c r="O8" s="21">
        <v>44</v>
      </c>
      <c r="P8" s="21">
        <v>2</v>
      </c>
      <c r="Q8" s="21">
        <v>2</v>
      </c>
      <c r="R8" s="21">
        <v>0</v>
      </c>
      <c r="S8" s="21">
        <v>4</v>
      </c>
      <c r="T8" s="2">
        <f t="shared" si="0"/>
        <v>306</v>
      </c>
      <c r="U8" s="2">
        <f t="shared" si="1"/>
        <v>310</v>
      </c>
    </row>
    <row r="9" spans="1:21" ht="12.75">
      <c r="A9" s="14">
        <v>4</v>
      </c>
      <c r="B9" s="14">
        <v>1</v>
      </c>
      <c r="C9" s="14">
        <v>22</v>
      </c>
      <c r="D9" s="15" t="s">
        <v>17</v>
      </c>
      <c r="E9" s="20">
        <v>593</v>
      </c>
      <c r="F9" s="14" t="s">
        <v>15</v>
      </c>
      <c r="G9" s="16">
        <v>513</v>
      </c>
      <c r="H9" s="21">
        <v>66</v>
      </c>
      <c r="I9" s="21">
        <v>31</v>
      </c>
      <c r="J9" s="21">
        <v>27</v>
      </c>
      <c r="K9" s="21">
        <v>43</v>
      </c>
      <c r="L9" s="21">
        <v>32</v>
      </c>
      <c r="M9" s="21">
        <v>80</v>
      </c>
      <c r="N9" s="21">
        <v>6</v>
      </c>
      <c r="O9" s="21">
        <v>48</v>
      </c>
      <c r="P9" s="21">
        <v>1</v>
      </c>
      <c r="Q9" s="21">
        <v>1</v>
      </c>
      <c r="R9" s="21">
        <v>0</v>
      </c>
      <c r="S9" s="21">
        <v>13</v>
      </c>
      <c r="T9" s="2">
        <f t="shared" si="0"/>
        <v>335</v>
      </c>
      <c r="U9" s="2">
        <f t="shared" si="1"/>
        <v>348</v>
      </c>
    </row>
    <row r="10" spans="1:21" ht="12.75">
      <c r="A10" s="14">
        <v>4</v>
      </c>
      <c r="B10" s="14">
        <v>1</v>
      </c>
      <c r="C10" s="14">
        <v>22</v>
      </c>
      <c r="D10" s="15" t="s">
        <v>17</v>
      </c>
      <c r="E10" s="20">
        <v>593</v>
      </c>
      <c r="F10" s="14" t="s">
        <v>16</v>
      </c>
      <c r="G10" s="16">
        <v>512</v>
      </c>
      <c r="H10" s="21">
        <v>86</v>
      </c>
      <c r="I10" s="21">
        <v>30</v>
      </c>
      <c r="J10" s="21">
        <v>23</v>
      </c>
      <c r="K10" s="21">
        <v>50</v>
      </c>
      <c r="L10" s="21">
        <v>21</v>
      </c>
      <c r="M10" s="21">
        <v>65</v>
      </c>
      <c r="N10" s="21">
        <v>8</v>
      </c>
      <c r="O10" s="21">
        <v>57</v>
      </c>
      <c r="P10" s="21">
        <v>3</v>
      </c>
      <c r="Q10" s="21">
        <v>1</v>
      </c>
      <c r="R10" s="21">
        <v>0</v>
      </c>
      <c r="S10" s="21">
        <v>4</v>
      </c>
      <c r="T10" s="2">
        <f t="shared" si="0"/>
        <v>344</v>
      </c>
      <c r="U10" s="2">
        <f t="shared" si="1"/>
        <v>348</v>
      </c>
    </row>
    <row r="11" spans="1:21" ht="12.75">
      <c r="A11" s="14">
        <v>4</v>
      </c>
      <c r="B11" s="14">
        <v>1</v>
      </c>
      <c r="C11" s="14">
        <v>22</v>
      </c>
      <c r="D11" s="15" t="s">
        <v>17</v>
      </c>
      <c r="E11" s="20">
        <v>593</v>
      </c>
      <c r="F11" s="14" t="s">
        <v>27</v>
      </c>
      <c r="G11" s="16">
        <v>577</v>
      </c>
      <c r="H11" s="21">
        <v>137</v>
      </c>
      <c r="I11" s="21">
        <v>13</v>
      </c>
      <c r="J11" s="21">
        <v>73</v>
      </c>
      <c r="K11" s="21">
        <v>75</v>
      </c>
      <c r="L11" s="21">
        <v>22</v>
      </c>
      <c r="M11" s="21">
        <v>21</v>
      </c>
      <c r="N11" s="21">
        <v>4</v>
      </c>
      <c r="O11" s="21">
        <v>40</v>
      </c>
      <c r="P11" s="21">
        <v>1</v>
      </c>
      <c r="Q11" s="21">
        <v>0</v>
      </c>
      <c r="R11" s="21">
        <v>0</v>
      </c>
      <c r="S11" s="21">
        <v>7</v>
      </c>
      <c r="T11" s="2">
        <f t="shared" si="0"/>
        <v>386</v>
      </c>
      <c r="U11" s="2">
        <f t="shared" si="1"/>
        <v>393</v>
      </c>
    </row>
    <row r="12" spans="1:21" ht="12.75">
      <c r="A12" s="14">
        <v>4</v>
      </c>
      <c r="B12" s="14">
        <v>1</v>
      </c>
      <c r="C12" s="14">
        <v>22</v>
      </c>
      <c r="D12" s="15" t="s">
        <v>17</v>
      </c>
      <c r="E12" s="20">
        <v>594</v>
      </c>
      <c r="F12" s="14" t="s">
        <v>14</v>
      </c>
      <c r="G12" s="16">
        <v>140</v>
      </c>
      <c r="H12" s="21">
        <v>13</v>
      </c>
      <c r="I12" s="21">
        <v>9</v>
      </c>
      <c r="J12" s="21">
        <v>9</v>
      </c>
      <c r="K12" s="21">
        <v>13</v>
      </c>
      <c r="L12" s="21">
        <v>3</v>
      </c>
      <c r="M12" s="21">
        <v>34</v>
      </c>
      <c r="N12" s="21">
        <v>3</v>
      </c>
      <c r="O12" s="21">
        <v>8</v>
      </c>
      <c r="P12" s="21">
        <v>0</v>
      </c>
      <c r="Q12" s="21">
        <v>2</v>
      </c>
      <c r="R12" s="21">
        <v>0</v>
      </c>
      <c r="S12" s="21">
        <v>4</v>
      </c>
      <c r="T12" s="2">
        <f t="shared" si="0"/>
        <v>94</v>
      </c>
      <c r="U12" s="2">
        <f t="shared" si="1"/>
        <v>98</v>
      </c>
    </row>
    <row r="13" spans="1:21" ht="12.75">
      <c r="A13" s="14">
        <v>4</v>
      </c>
      <c r="B13" s="14">
        <v>1</v>
      </c>
      <c r="C13" s="14">
        <v>22</v>
      </c>
      <c r="D13" s="15" t="s">
        <v>17</v>
      </c>
      <c r="E13" s="20">
        <v>596</v>
      </c>
      <c r="F13" s="14" t="s">
        <v>14</v>
      </c>
      <c r="G13" s="16">
        <v>183</v>
      </c>
      <c r="H13" s="21">
        <v>30</v>
      </c>
      <c r="I13" s="21">
        <v>21</v>
      </c>
      <c r="J13" s="21">
        <v>6</v>
      </c>
      <c r="K13" s="21">
        <v>5</v>
      </c>
      <c r="L13" s="21">
        <v>3</v>
      </c>
      <c r="M13" s="21">
        <v>54</v>
      </c>
      <c r="N13" s="21">
        <v>0</v>
      </c>
      <c r="O13" s="21">
        <v>19</v>
      </c>
      <c r="P13" s="21">
        <v>0</v>
      </c>
      <c r="Q13" s="21">
        <v>0</v>
      </c>
      <c r="R13" s="21">
        <v>0</v>
      </c>
      <c r="S13" s="21">
        <v>3</v>
      </c>
      <c r="T13" s="2">
        <f t="shared" si="0"/>
        <v>138</v>
      </c>
      <c r="U13" s="2">
        <f t="shared" si="1"/>
        <v>141</v>
      </c>
    </row>
    <row r="14" spans="1:21" ht="12.75">
      <c r="A14" s="14">
        <v>4</v>
      </c>
      <c r="B14" s="14">
        <v>1</v>
      </c>
      <c r="C14" s="14">
        <v>22</v>
      </c>
      <c r="D14" s="15" t="s">
        <v>17</v>
      </c>
      <c r="E14" s="20">
        <v>597</v>
      </c>
      <c r="F14" s="14" t="s">
        <v>14</v>
      </c>
      <c r="G14" s="16">
        <v>457</v>
      </c>
      <c r="H14" s="21">
        <v>36</v>
      </c>
      <c r="I14" s="21">
        <v>19</v>
      </c>
      <c r="J14" s="21">
        <v>25</v>
      </c>
      <c r="K14" s="21">
        <v>83</v>
      </c>
      <c r="L14" s="21">
        <v>6</v>
      </c>
      <c r="M14" s="21">
        <v>46</v>
      </c>
      <c r="N14" s="21">
        <v>18</v>
      </c>
      <c r="O14" s="21">
        <v>71</v>
      </c>
      <c r="P14" s="21">
        <v>3</v>
      </c>
      <c r="Q14" s="21">
        <v>0</v>
      </c>
      <c r="R14" s="21">
        <v>0</v>
      </c>
      <c r="S14" s="21">
        <v>12</v>
      </c>
      <c r="T14" s="2">
        <f t="shared" si="0"/>
        <v>307</v>
      </c>
      <c r="U14" s="2">
        <f t="shared" si="1"/>
        <v>319</v>
      </c>
    </row>
    <row r="15" spans="1:21" ht="12.75">
      <c r="A15" s="14">
        <v>4</v>
      </c>
      <c r="B15" s="14">
        <v>1</v>
      </c>
      <c r="C15" s="14">
        <v>22</v>
      </c>
      <c r="D15" s="15" t="s">
        <v>17</v>
      </c>
      <c r="E15" s="20">
        <v>598</v>
      </c>
      <c r="F15" s="14" t="s">
        <v>14</v>
      </c>
      <c r="G15" s="16">
        <v>450</v>
      </c>
      <c r="H15" s="21">
        <v>125</v>
      </c>
      <c r="I15" s="21">
        <v>14</v>
      </c>
      <c r="J15" s="21">
        <v>46</v>
      </c>
      <c r="K15" s="21">
        <v>74</v>
      </c>
      <c r="L15" s="21">
        <v>8</v>
      </c>
      <c r="M15" s="21">
        <v>21</v>
      </c>
      <c r="N15" s="21">
        <v>3</v>
      </c>
      <c r="O15" s="21">
        <v>29</v>
      </c>
      <c r="P15" s="21">
        <v>0</v>
      </c>
      <c r="Q15" s="21">
        <v>1</v>
      </c>
      <c r="R15" s="21">
        <v>0</v>
      </c>
      <c r="S15" s="21">
        <v>8</v>
      </c>
      <c r="T15" s="2">
        <f t="shared" si="0"/>
        <v>321</v>
      </c>
      <c r="U15" s="2">
        <f t="shared" si="1"/>
        <v>329</v>
      </c>
    </row>
    <row r="16" spans="1:21" ht="12.75">
      <c r="A16" s="14">
        <v>4</v>
      </c>
      <c r="B16" s="14">
        <v>2</v>
      </c>
      <c r="C16" s="14">
        <v>22</v>
      </c>
      <c r="D16" s="15" t="s">
        <v>17</v>
      </c>
      <c r="E16" s="20">
        <v>599</v>
      </c>
      <c r="F16" s="14" t="s">
        <v>14</v>
      </c>
      <c r="G16" s="16">
        <v>290</v>
      </c>
      <c r="H16" s="21">
        <v>84</v>
      </c>
      <c r="I16" s="21">
        <v>20</v>
      </c>
      <c r="J16" s="21">
        <v>11</v>
      </c>
      <c r="K16" s="21">
        <v>44</v>
      </c>
      <c r="L16" s="21">
        <v>6</v>
      </c>
      <c r="M16" s="21">
        <v>10</v>
      </c>
      <c r="N16" s="21">
        <v>0</v>
      </c>
      <c r="O16" s="21">
        <v>18</v>
      </c>
      <c r="P16" s="21">
        <v>0</v>
      </c>
      <c r="Q16" s="21">
        <v>0</v>
      </c>
      <c r="R16" s="21">
        <v>0</v>
      </c>
      <c r="S16" s="21">
        <v>13</v>
      </c>
      <c r="T16" s="2">
        <f t="shared" si="0"/>
        <v>193</v>
      </c>
      <c r="U16" s="2">
        <f t="shared" si="1"/>
        <v>206</v>
      </c>
    </row>
    <row r="17" spans="1:21" ht="12.75">
      <c r="A17" s="14">
        <v>4</v>
      </c>
      <c r="B17" s="14">
        <v>1</v>
      </c>
      <c r="C17" s="14">
        <v>22</v>
      </c>
      <c r="D17" s="15" t="s">
        <v>17</v>
      </c>
      <c r="E17" s="20">
        <v>600</v>
      </c>
      <c r="F17" s="14" t="s">
        <v>14</v>
      </c>
      <c r="G17" s="16">
        <v>312</v>
      </c>
      <c r="H17" s="21">
        <v>30</v>
      </c>
      <c r="I17" s="21">
        <v>11</v>
      </c>
      <c r="J17" s="21">
        <v>9</v>
      </c>
      <c r="K17" s="21">
        <v>39</v>
      </c>
      <c r="L17" s="21">
        <v>2</v>
      </c>
      <c r="M17" s="21">
        <v>27</v>
      </c>
      <c r="N17" s="21">
        <v>4</v>
      </c>
      <c r="O17" s="21">
        <v>68</v>
      </c>
      <c r="P17" s="21">
        <v>0</v>
      </c>
      <c r="Q17" s="21">
        <v>0</v>
      </c>
      <c r="R17" s="21">
        <v>0</v>
      </c>
      <c r="S17" s="21">
        <v>9</v>
      </c>
      <c r="T17" s="2">
        <f t="shared" si="0"/>
        <v>190</v>
      </c>
      <c r="U17" s="2">
        <f t="shared" si="1"/>
        <v>199</v>
      </c>
    </row>
    <row r="18" spans="1:21" ht="12.75">
      <c r="A18" s="14">
        <v>4</v>
      </c>
      <c r="B18" s="14">
        <v>1</v>
      </c>
      <c r="C18" s="14">
        <v>22</v>
      </c>
      <c r="D18" s="15" t="s">
        <v>17</v>
      </c>
      <c r="E18" s="20">
        <v>601</v>
      </c>
      <c r="F18" s="14" t="s">
        <v>14</v>
      </c>
      <c r="G18" s="16">
        <v>697</v>
      </c>
      <c r="H18" s="21">
        <v>193</v>
      </c>
      <c r="I18" s="21">
        <v>40</v>
      </c>
      <c r="J18" s="21">
        <v>69</v>
      </c>
      <c r="K18" s="21">
        <v>43</v>
      </c>
      <c r="L18" s="21">
        <v>20</v>
      </c>
      <c r="M18" s="21">
        <v>63</v>
      </c>
      <c r="N18" s="21">
        <v>5</v>
      </c>
      <c r="O18" s="21">
        <v>16</v>
      </c>
      <c r="P18" s="21">
        <v>1</v>
      </c>
      <c r="Q18" s="21">
        <v>1</v>
      </c>
      <c r="R18" s="21">
        <v>0</v>
      </c>
      <c r="S18" s="21">
        <v>16</v>
      </c>
      <c r="T18" s="2">
        <f t="shared" si="0"/>
        <v>451</v>
      </c>
      <c r="U18" s="2">
        <f t="shared" si="1"/>
        <v>467</v>
      </c>
    </row>
    <row r="19" spans="1:21" ht="12.75">
      <c r="A19" s="14">
        <v>4</v>
      </c>
      <c r="B19" s="14">
        <v>1</v>
      </c>
      <c r="C19" s="14">
        <v>22</v>
      </c>
      <c r="D19" s="15" t="s">
        <v>17</v>
      </c>
      <c r="E19" s="20">
        <v>602</v>
      </c>
      <c r="F19" s="14" t="s">
        <v>14</v>
      </c>
      <c r="G19" s="16">
        <v>391</v>
      </c>
      <c r="H19" s="21">
        <v>50</v>
      </c>
      <c r="I19" s="21">
        <v>50</v>
      </c>
      <c r="J19" s="21">
        <v>36</v>
      </c>
      <c r="K19" s="21">
        <v>24</v>
      </c>
      <c r="L19" s="21">
        <v>14</v>
      </c>
      <c r="M19" s="21">
        <v>28</v>
      </c>
      <c r="N19" s="21">
        <v>3</v>
      </c>
      <c r="O19" s="21">
        <v>27</v>
      </c>
      <c r="P19" s="21">
        <v>1</v>
      </c>
      <c r="Q19" s="21">
        <v>1</v>
      </c>
      <c r="R19" s="21">
        <v>0</v>
      </c>
      <c r="S19" s="21">
        <v>8</v>
      </c>
      <c r="T19" s="2">
        <f t="shared" si="0"/>
        <v>234</v>
      </c>
      <c r="U19" s="2">
        <f t="shared" si="1"/>
        <v>242</v>
      </c>
    </row>
    <row r="20" spans="1:21" ht="12.75">
      <c r="A20" s="14">
        <v>4</v>
      </c>
      <c r="B20" s="14">
        <v>1</v>
      </c>
      <c r="C20" s="14">
        <v>22</v>
      </c>
      <c r="D20" s="15" t="s">
        <v>17</v>
      </c>
      <c r="E20" s="20">
        <v>603</v>
      </c>
      <c r="F20" s="14" t="s">
        <v>14</v>
      </c>
      <c r="G20" s="16">
        <v>536</v>
      </c>
      <c r="H20" s="21">
        <v>111</v>
      </c>
      <c r="I20" s="27">
        <v>36</v>
      </c>
      <c r="J20" s="27">
        <v>73</v>
      </c>
      <c r="K20" s="27">
        <v>54</v>
      </c>
      <c r="L20" s="27">
        <v>11</v>
      </c>
      <c r="M20" s="27">
        <v>48</v>
      </c>
      <c r="N20" s="27">
        <v>13</v>
      </c>
      <c r="O20" s="27">
        <v>25</v>
      </c>
      <c r="P20" s="27">
        <v>1</v>
      </c>
      <c r="Q20" s="27">
        <v>0</v>
      </c>
      <c r="R20" s="27">
        <v>0</v>
      </c>
      <c r="S20" s="27">
        <v>12</v>
      </c>
      <c r="T20" s="28">
        <f t="shared" si="0"/>
        <v>372</v>
      </c>
      <c r="U20" s="28">
        <f t="shared" si="1"/>
        <v>384</v>
      </c>
    </row>
    <row r="21" spans="1:21" ht="12.75">
      <c r="A21" s="14">
        <v>4</v>
      </c>
      <c r="B21" s="14">
        <v>1</v>
      </c>
      <c r="C21" s="14">
        <v>22</v>
      </c>
      <c r="D21" s="15" t="s">
        <v>17</v>
      </c>
      <c r="E21" s="20">
        <v>604</v>
      </c>
      <c r="F21" s="14" t="s">
        <v>14</v>
      </c>
      <c r="G21" s="16">
        <v>533</v>
      </c>
      <c r="H21" s="21">
        <v>211</v>
      </c>
      <c r="I21" s="27">
        <v>30</v>
      </c>
      <c r="J21" s="27">
        <v>43</v>
      </c>
      <c r="K21" s="27">
        <v>49</v>
      </c>
      <c r="L21" s="27">
        <v>17</v>
      </c>
      <c r="M21" s="27">
        <v>29</v>
      </c>
      <c r="N21" s="27">
        <v>5</v>
      </c>
      <c r="O21" s="27">
        <v>19</v>
      </c>
      <c r="P21" s="27">
        <v>3</v>
      </c>
      <c r="Q21" s="27">
        <v>0</v>
      </c>
      <c r="R21" s="27">
        <v>0</v>
      </c>
      <c r="S21" s="27">
        <v>19</v>
      </c>
      <c r="T21" s="28">
        <f t="shared" si="0"/>
        <v>406</v>
      </c>
      <c r="U21" s="28">
        <f t="shared" si="1"/>
        <v>425</v>
      </c>
    </row>
    <row r="22" spans="1:21" ht="12.75">
      <c r="A22" s="14">
        <v>4</v>
      </c>
      <c r="B22" s="14">
        <v>2</v>
      </c>
      <c r="C22" s="14">
        <v>22</v>
      </c>
      <c r="D22" s="15" t="s">
        <v>17</v>
      </c>
      <c r="E22" s="20">
        <v>605</v>
      </c>
      <c r="F22" s="14" t="s">
        <v>14</v>
      </c>
      <c r="G22" s="16">
        <v>462</v>
      </c>
      <c r="H22" s="21">
        <v>61</v>
      </c>
      <c r="I22" s="27">
        <v>54</v>
      </c>
      <c r="J22" s="27">
        <v>35</v>
      </c>
      <c r="K22" s="27">
        <v>32</v>
      </c>
      <c r="L22" s="27">
        <v>27</v>
      </c>
      <c r="M22" s="27">
        <v>77</v>
      </c>
      <c r="N22" s="27">
        <v>7</v>
      </c>
      <c r="O22" s="27">
        <v>22</v>
      </c>
      <c r="P22" s="27">
        <v>1</v>
      </c>
      <c r="Q22" s="27">
        <v>2</v>
      </c>
      <c r="R22" s="27">
        <v>0</v>
      </c>
      <c r="S22" s="27">
        <v>8</v>
      </c>
      <c r="T22" s="28">
        <f t="shared" si="0"/>
        <v>318</v>
      </c>
      <c r="U22" s="28">
        <f t="shared" si="1"/>
        <v>326</v>
      </c>
    </row>
    <row r="23" spans="1:21" ht="12.75">
      <c r="A23" s="14">
        <v>4</v>
      </c>
      <c r="B23" s="14">
        <v>1</v>
      </c>
      <c r="C23" s="14">
        <v>22</v>
      </c>
      <c r="D23" s="15" t="s">
        <v>17</v>
      </c>
      <c r="E23" s="20">
        <v>606</v>
      </c>
      <c r="F23" s="14" t="s">
        <v>14</v>
      </c>
      <c r="G23" s="16">
        <v>512</v>
      </c>
      <c r="H23" s="21">
        <v>88</v>
      </c>
      <c r="I23" s="27">
        <v>22</v>
      </c>
      <c r="J23" s="27">
        <v>24</v>
      </c>
      <c r="K23" s="27">
        <v>11</v>
      </c>
      <c r="L23" s="27">
        <v>19</v>
      </c>
      <c r="M23" s="27">
        <v>69</v>
      </c>
      <c r="N23" s="27">
        <v>8</v>
      </c>
      <c r="O23" s="27">
        <v>65</v>
      </c>
      <c r="P23" s="27">
        <v>1</v>
      </c>
      <c r="Q23" s="27">
        <v>0</v>
      </c>
      <c r="R23" s="27">
        <v>0</v>
      </c>
      <c r="S23" s="27">
        <v>8</v>
      </c>
      <c r="T23" s="28">
        <f t="shared" si="0"/>
        <v>307</v>
      </c>
      <c r="U23" s="28">
        <f t="shared" si="1"/>
        <v>315</v>
      </c>
    </row>
    <row r="24" spans="1:21" ht="12.75">
      <c r="A24" s="14">
        <v>4</v>
      </c>
      <c r="B24" s="14">
        <v>1</v>
      </c>
      <c r="C24" s="14">
        <v>22</v>
      </c>
      <c r="D24" s="15" t="s">
        <v>17</v>
      </c>
      <c r="E24" s="20">
        <v>607</v>
      </c>
      <c r="F24" s="14" t="s">
        <v>14</v>
      </c>
      <c r="G24" s="16">
        <v>603</v>
      </c>
      <c r="H24" s="21">
        <v>53</v>
      </c>
      <c r="I24" s="27">
        <v>23</v>
      </c>
      <c r="J24" s="27">
        <v>49</v>
      </c>
      <c r="K24" s="27">
        <v>78</v>
      </c>
      <c r="L24" s="27">
        <v>10</v>
      </c>
      <c r="M24" s="27">
        <v>65</v>
      </c>
      <c r="N24" s="27">
        <v>21</v>
      </c>
      <c r="O24" s="27">
        <v>69</v>
      </c>
      <c r="P24" s="27">
        <v>1</v>
      </c>
      <c r="Q24" s="27">
        <v>1</v>
      </c>
      <c r="R24" s="27">
        <v>0</v>
      </c>
      <c r="S24" s="27">
        <v>14</v>
      </c>
      <c r="T24" s="28">
        <f t="shared" si="0"/>
        <v>370</v>
      </c>
      <c r="U24" s="28">
        <f aca="true" t="shared" si="2" ref="U24:U34">SUM(S24:T24)</f>
        <v>384</v>
      </c>
    </row>
    <row r="25" spans="1:21" ht="12.75">
      <c r="A25" s="14">
        <v>4</v>
      </c>
      <c r="B25" s="14">
        <v>1</v>
      </c>
      <c r="C25" s="14">
        <v>22</v>
      </c>
      <c r="D25" s="15" t="s">
        <v>17</v>
      </c>
      <c r="E25" s="20">
        <v>608</v>
      </c>
      <c r="F25" s="14" t="s">
        <v>14</v>
      </c>
      <c r="G25" s="16">
        <v>390</v>
      </c>
      <c r="H25" s="21">
        <v>95</v>
      </c>
      <c r="I25" s="27">
        <v>53</v>
      </c>
      <c r="J25" s="27">
        <v>18</v>
      </c>
      <c r="K25" s="27">
        <v>20</v>
      </c>
      <c r="L25" s="27">
        <v>6</v>
      </c>
      <c r="M25" s="27">
        <v>17</v>
      </c>
      <c r="N25" s="27">
        <v>2</v>
      </c>
      <c r="O25" s="27">
        <v>52</v>
      </c>
      <c r="P25" s="27">
        <v>0</v>
      </c>
      <c r="Q25" s="27">
        <v>0</v>
      </c>
      <c r="R25" s="27">
        <v>0</v>
      </c>
      <c r="S25" s="27">
        <v>13</v>
      </c>
      <c r="T25" s="28">
        <f t="shared" si="0"/>
        <v>263</v>
      </c>
      <c r="U25" s="28">
        <f t="shared" si="2"/>
        <v>276</v>
      </c>
    </row>
    <row r="26" spans="1:21" ht="12.75">
      <c r="A26" s="14">
        <v>4</v>
      </c>
      <c r="B26" s="14">
        <v>1</v>
      </c>
      <c r="C26" s="14">
        <v>22</v>
      </c>
      <c r="D26" s="15" t="s">
        <v>17</v>
      </c>
      <c r="E26" s="20">
        <v>608</v>
      </c>
      <c r="F26" s="14" t="s">
        <v>15</v>
      </c>
      <c r="G26" s="16">
        <v>390</v>
      </c>
      <c r="H26" s="21">
        <v>55</v>
      </c>
      <c r="I26" s="27">
        <v>73</v>
      </c>
      <c r="J26" s="27">
        <v>31</v>
      </c>
      <c r="K26" s="27">
        <v>10</v>
      </c>
      <c r="L26" s="27">
        <v>10</v>
      </c>
      <c r="M26" s="27">
        <v>25</v>
      </c>
      <c r="N26" s="27">
        <v>0</v>
      </c>
      <c r="O26" s="27">
        <v>62</v>
      </c>
      <c r="P26" s="27">
        <v>1</v>
      </c>
      <c r="Q26" s="27">
        <v>0</v>
      </c>
      <c r="R26" s="27">
        <v>0</v>
      </c>
      <c r="S26" s="27">
        <v>8</v>
      </c>
      <c r="T26" s="28">
        <f t="shared" si="0"/>
        <v>267</v>
      </c>
      <c r="U26" s="28">
        <f t="shared" si="2"/>
        <v>275</v>
      </c>
    </row>
    <row r="27" spans="1:21" ht="12.75">
      <c r="A27" s="14">
        <v>4</v>
      </c>
      <c r="B27" s="14">
        <v>1</v>
      </c>
      <c r="C27" s="14">
        <v>22</v>
      </c>
      <c r="D27" s="15" t="s">
        <v>17</v>
      </c>
      <c r="E27" s="20">
        <v>609</v>
      </c>
      <c r="F27" s="14" t="s">
        <v>14</v>
      </c>
      <c r="G27" s="16">
        <v>437</v>
      </c>
      <c r="H27" s="21">
        <v>33</v>
      </c>
      <c r="I27" s="27">
        <v>25</v>
      </c>
      <c r="J27" s="27">
        <v>29</v>
      </c>
      <c r="K27" s="27">
        <v>4</v>
      </c>
      <c r="L27" s="27">
        <v>17</v>
      </c>
      <c r="M27" s="27">
        <v>17</v>
      </c>
      <c r="N27" s="27">
        <v>5</v>
      </c>
      <c r="O27" s="27">
        <v>103</v>
      </c>
      <c r="P27" s="27">
        <v>4</v>
      </c>
      <c r="Q27" s="27">
        <v>0</v>
      </c>
      <c r="R27" s="27">
        <v>0</v>
      </c>
      <c r="S27" s="27">
        <v>11</v>
      </c>
      <c r="T27" s="28">
        <f t="shared" si="0"/>
        <v>237</v>
      </c>
      <c r="U27" s="28">
        <f t="shared" si="2"/>
        <v>248</v>
      </c>
    </row>
    <row r="28" spans="1:21" ht="12.75">
      <c r="A28" s="14">
        <v>4</v>
      </c>
      <c r="B28" s="14">
        <v>1</v>
      </c>
      <c r="C28" s="14">
        <v>22</v>
      </c>
      <c r="D28" s="15" t="s">
        <v>17</v>
      </c>
      <c r="E28" s="20">
        <v>610</v>
      </c>
      <c r="F28" s="14" t="s">
        <v>14</v>
      </c>
      <c r="G28" s="16">
        <v>427</v>
      </c>
      <c r="H28" s="21">
        <v>69</v>
      </c>
      <c r="I28" s="27">
        <v>30</v>
      </c>
      <c r="J28" s="27">
        <v>31</v>
      </c>
      <c r="K28" s="27">
        <v>27</v>
      </c>
      <c r="L28" s="27">
        <v>12</v>
      </c>
      <c r="M28" s="27">
        <v>36</v>
      </c>
      <c r="N28" s="27">
        <v>3</v>
      </c>
      <c r="O28" s="27">
        <v>59</v>
      </c>
      <c r="P28" s="27">
        <v>0</v>
      </c>
      <c r="Q28" s="27">
        <v>0</v>
      </c>
      <c r="R28" s="27">
        <v>0</v>
      </c>
      <c r="S28" s="27">
        <v>0</v>
      </c>
      <c r="T28" s="28">
        <f t="shared" si="0"/>
        <v>267</v>
      </c>
      <c r="U28" s="28">
        <f t="shared" si="2"/>
        <v>267</v>
      </c>
    </row>
    <row r="29" spans="1:21" ht="12.75">
      <c r="A29" s="14">
        <v>4</v>
      </c>
      <c r="B29" s="14">
        <v>1</v>
      </c>
      <c r="C29" s="14">
        <v>22</v>
      </c>
      <c r="D29" s="15" t="s">
        <v>17</v>
      </c>
      <c r="E29" s="20">
        <v>611</v>
      </c>
      <c r="F29" s="14" t="s">
        <v>14</v>
      </c>
      <c r="G29" s="16">
        <v>307</v>
      </c>
      <c r="H29" s="21">
        <v>9</v>
      </c>
      <c r="I29" s="27">
        <v>21</v>
      </c>
      <c r="J29" s="27">
        <v>24</v>
      </c>
      <c r="K29" s="27">
        <v>3</v>
      </c>
      <c r="L29" s="27">
        <v>33</v>
      </c>
      <c r="M29" s="27">
        <v>17</v>
      </c>
      <c r="N29" s="27">
        <v>2</v>
      </c>
      <c r="O29" s="27">
        <v>54</v>
      </c>
      <c r="P29" s="27">
        <v>0</v>
      </c>
      <c r="Q29" s="27">
        <v>0</v>
      </c>
      <c r="R29" s="27">
        <v>0</v>
      </c>
      <c r="S29" s="27">
        <v>6</v>
      </c>
      <c r="T29" s="28">
        <f t="shared" si="0"/>
        <v>163</v>
      </c>
      <c r="U29" s="28">
        <f t="shared" si="2"/>
        <v>169</v>
      </c>
    </row>
    <row r="30" spans="1:21" ht="12.75">
      <c r="A30" s="14">
        <v>4</v>
      </c>
      <c r="B30" s="14">
        <v>1</v>
      </c>
      <c r="C30" s="14">
        <v>22</v>
      </c>
      <c r="D30" s="15" t="s">
        <v>17</v>
      </c>
      <c r="E30" s="20">
        <v>612</v>
      </c>
      <c r="F30" s="14" t="s">
        <v>14</v>
      </c>
      <c r="G30" s="16">
        <v>625</v>
      </c>
      <c r="H30" s="21">
        <v>137</v>
      </c>
      <c r="I30" s="27">
        <v>35</v>
      </c>
      <c r="J30" s="27">
        <v>50</v>
      </c>
      <c r="K30" s="27">
        <v>37</v>
      </c>
      <c r="L30" s="27">
        <v>17</v>
      </c>
      <c r="M30" s="27">
        <v>54</v>
      </c>
      <c r="N30" s="27">
        <v>2</v>
      </c>
      <c r="O30" s="27">
        <v>69</v>
      </c>
      <c r="P30" s="27">
        <v>0</v>
      </c>
      <c r="Q30" s="27">
        <v>0</v>
      </c>
      <c r="R30" s="27">
        <v>0</v>
      </c>
      <c r="S30" s="27">
        <v>16</v>
      </c>
      <c r="T30" s="28">
        <f t="shared" si="0"/>
        <v>401</v>
      </c>
      <c r="U30" s="28">
        <f t="shared" si="2"/>
        <v>417</v>
      </c>
    </row>
    <row r="31" spans="1:21" ht="12.75">
      <c r="A31" s="14">
        <v>4</v>
      </c>
      <c r="B31" s="14">
        <v>1</v>
      </c>
      <c r="C31" s="14">
        <v>22</v>
      </c>
      <c r="D31" s="15" t="s">
        <v>17</v>
      </c>
      <c r="E31" s="20">
        <v>613</v>
      </c>
      <c r="F31" s="14" t="s">
        <v>14</v>
      </c>
      <c r="G31" s="16">
        <v>394</v>
      </c>
      <c r="H31" s="21">
        <v>80</v>
      </c>
      <c r="I31" s="27">
        <v>10</v>
      </c>
      <c r="J31" s="27">
        <v>4</v>
      </c>
      <c r="K31" s="27">
        <v>6</v>
      </c>
      <c r="L31" s="27">
        <v>14</v>
      </c>
      <c r="M31" s="27">
        <v>32</v>
      </c>
      <c r="N31" s="27">
        <v>6</v>
      </c>
      <c r="O31" s="27">
        <v>76</v>
      </c>
      <c r="P31" s="27">
        <v>0</v>
      </c>
      <c r="Q31" s="27">
        <v>0</v>
      </c>
      <c r="R31" s="27">
        <v>0</v>
      </c>
      <c r="S31" s="27">
        <v>9</v>
      </c>
      <c r="T31" s="28">
        <f t="shared" si="0"/>
        <v>228</v>
      </c>
      <c r="U31" s="28">
        <f t="shared" si="2"/>
        <v>237</v>
      </c>
    </row>
    <row r="32" spans="1:21" ht="12.75">
      <c r="A32" s="14">
        <v>4</v>
      </c>
      <c r="B32" s="14">
        <v>1</v>
      </c>
      <c r="C32" s="14">
        <v>22</v>
      </c>
      <c r="D32" s="15" t="s">
        <v>17</v>
      </c>
      <c r="E32" s="20">
        <v>613</v>
      </c>
      <c r="F32" s="14" t="s">
        <v>15</v>
      </c>
      <c r="G32" s="16">
        <v>394</v>
      </c>
      <c r="H32" s="21">
        <v>81</v>
      </c>
      <c r="I32" s="27">
        <v>14</v>
      </c>
      <c r="J32" s="27">
        <v>13</v>
      </c>
      <c r="K32" s="27">
        <v>3</v>
      </c>
      <c r="L32" s="27">
        <v>10</v>
      </c>
      <c r="M32" s="27">
        <v>42</v>
      </c>
      <c r="N32" s="27">
        <v>1</v>
      </c>
      <c r="O32" s="27">
        <v>83</v>
      </c>
      <c r="P32" s="27">
        <v>1</v>
      </c>
      <c r="Q32" s="27">
        <v>0</v>
      </c>
      <c r="R32" s="27">
        <v>0</v>
      </c>
      <c r="S32" s="27">
        <v>10</v>
      </c>
      <c r="T32" s="28">
        <f t="shared" si="0"/>
        <v>248</v>
      </c>
      <c r="U32" s="28">
        <f t="shared" si="2"/>
        <v>258</v>
      </c>
    </row>
    <row r="33" spans="1:21" ht="12.75">
      <c r="A33" s="14">
        <v>4</v>
      </c>
      <c r="B33" s="14">
        <v>1</v>
      </c>
      <c r="C33" s="14">
        <v>22</v>
      </c>
      <c r="D33" s="15" t="s">
        <v>17</v>
      </c>
      <c r="E33" s="20">
        <v>614</v>
      </c>
      <c r="F33" s="14" t="s">
        <v>14</v>
      </c>
      <c r="G33" s="16">
        <v>252</v>
      </c>
      <c r="H33" s="21">
        <v>95</v>
      </c>
      <c r="I33" s="27">
        <v>7</v>
      </c>
      <c r="J33" s="27">
        <v>2</v>
      </c>
      <c r="K33" s="27">
        <v>11</v>
      </c>
      <c r="L33" s="27">
        <v>12</v>
      </c>
      <c r="M33" s="27">
        <v>10</v>
      </c>
      <c r="N33" s="27">
        <v>1</v>
      </c>
      <c r="O33" s="27">
        <v>21</v>
      </c>
      <c r="P33" s="27">
        <v>0</v>
      </c>
      <c r="Q33" s="27">
        <v>0</v>
      </c>
      <c r="R33" s="27">
        <v>0</v>
      </c>
      <c r="S33" s="27">
        <v>7</v>
      </c>
      <c r="T33" s="28">
        <f t="shared" si="0"/>
        <v>159</v>
      </c>
      <c r="U33" s="28">
        <f t="shared" si="2"/>
        <v>166</v>
      </c>
    </row>
    <row r="34" spans="1:21" ht="12.75">
      <c r="A34" s="14">
        <v>4</v>
      </c>
      <c r="B34" s="14">
        <v>2</v>
      </c>
      <c r="C34" s="14">
        <v>22</v>
      </c>
      <c r="D34" s="15" t="s">
        <v>17</v>
      </c>
      <c r="E34" s="20">
        <v>615</v>
      </c>
      <c r="F34" s="14" t="s">
        <v>14</v>
      </c>
      <c r="G34" s="16">
        <v>362</v>
      </c>
      <c r="H34" s="35">
        <v>89</v>
      </c>
      <c r="I34" s="27">
        <v>16</v>
      </c>
      <c r="J34" s="27">
        <v>15</v>
      </c>
      <c r="K34" s="27">
        <v>9</v>
      </c>
      <c r="L34" s="27">
        <v>16</v>
      </c>
      <c r="M34" s="27">
        <v>21</v>
      </c>
      <c r="N34" s="27">
        <v>2</v>
      </c>
      <c r="O34" s="27">
        <v>32</v>
      </c>
      <c r="P34" s="27">
        <v>0</v>
      </c>
      <c r="Q34" s="27">
        <v>0</v>
      </c>
      <c r="R34" s="27">
        <v>0</v>
      </c>
      <c r="S34" s="27">
        <v>16</v>
      </c>
      <c r="T34" s="28">
        <f t="shared" si="0"/>
        <v>200</v>
      </c>
      <c r="U34" s="28">
        <f t="shared" si="2"/>
        <v>216</v>
      </c>
    </row>
    <row r="35" spans="1:21" ht="12.75">
      <c r="A35" s="4"/>
      <c r="B35" s="4"/>
      <c r="C35" s="4"/>
      <c r="D35" s="5"/>
      <c r="E35" s="4"/>
      <c r="F35" s="4"/>
      <c r="G35" s="6"/>
      <c r="H35" s="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9" customFormat="1" ht="15.75">
      <c r="A36" s="8"/>
      <c r="B36" s="8"/>
      <c r="C36" s="8"/>
      <c r="D36" s="8"/>
      <c r="E36" s="8"/>
      <c r="F36" s="10">
        <f>SUBTOTAL(3,F5:F34)</f>
        <v>30</v>
      </c>
      <c r="G36" s="10">
        <f aca="true" t="shared" si="3" ref="G36:U36">SUBTOTAL(9,G5:G34)</f>
        <v>13669</v>
      </c>
      <c r="H36" s="10">
        <f t="shared" si="3"/>
        <v>2407</v>
      </c>
      <c r="I36" s="30">
        <f t="shared" si="3"/>
        <v>838</v>
      </c>
      <c r="J36" s="30">
        <f t="shared" si="3"/>
        <v>918</v>
      </c>
      <c r="K36" s="30">
        <f t="shared" si="3"/>
        <v>1090</v>
      </c>
      <c r="L36" s="30">
        <f t="shared" si="3"/>
        <v>495</v>
      </c>
      <c r="M36" s="30">
        <f t="shared" si="3"/>
        <v>1406</v>
      </c>
      <c r="N36" s="30">
        <f t="shared" si="3"/>
        <v>156</v>
      </c>
      <c r="O36" s="30">
        <f t="shared" si="3"/>
        <v>1464</v>
      </c>
      <c r="P36" s="30">
        <f t="shared" si="3"/>
        <v>35</v>
      </c>
      <c r="Q36" s="30">
        <f t="shared" si="3"/>
        <v>14</v>
      </c>
      <c r="R36" s="30">
        <f t="shared" si="3"/>
        <v>1</v>
      </c>
      <c r="S36" s="30">
        <f t="shared" si="3"/>
        <v>281</v>
      </c>
      <c r="T36" s="30">
        <f t="shared" si="3"/>
        <v>8824</v>
      </c>
      <c r="U36" s="30">
        <f t="shared" si="3"/>
        <v>9105</v>
      </c>
    </row>
    <row r="37" spans="9:21" ht="15.75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</row>
    <row r="38" spans="7:21" ht="15.75">
      <c r="G38" s="3" t="s">
        <v>18</v>
      </c>
      <c r="H38" s="12">
        <f aca="true" t="shared" si="4" ref="H38:S38">IF($U$36=0," ",(H36/$U$36))</f>
        <v>0.2643602416254805</v>
      </c>
      <c r="I38" s="32">
        <f t="shared" si="4"/>
        <v>0.09203734211971444</v>
      </c>
      <c r="J38" s="32">
        <f t="shared" si="4"/>
        <v>0.10082372322899506</v>
      </c>
      <c r="K38" s="32">
        <f t="shared" si="4"/>
        <v>0.11971444261394838</v>
      </c>
      <c r="L38" s="32">
        <f t="shared" si="4"/>
        <v>0.054365733113673806</v>
      </c>
      <c r="M38" s="32">
        <f t="shared" si="4"/>
        <v>0.1544206479956068</v>
      </c>
      <c r="N38" s="32">
        <f t="shared" si="4"/>
        <v>0.0171334431630972</v>
      </c>
      <c r="O38" s="32">
        <f t="shared" si="4"/>
        <v>0.16079077429983527</v>
      </c>
      <c r="P38" s="32">
        <f t="shared" si="4"/>
        <v>0.003844041735310269</v>
      </c>
      <c r="Q38" s="32">
        <f t="shared" si="4"/>
        <v>0.0015376166941241077</v>
      </c>
      <c r="R38" s="32">
        <f t="shared" si="4"/>
        <v>0.00010982976386600769</v>
      </c>
      <c r="S38" s="32">
        <f t="shared" si="4"/>
        <v>0.03086216364634816</v>
      </c>
      <c r="T38" s="32"/>
      <c r="U38" s="32"/>
    </row>
    <row r="39" spans="7:21" ht="15.75">
      <c r="G39" s="3" t="s">
        <v>19</v>
      </c>
      <c r="H39" s="13">
        <f>IF(H38=" "," ",MAX($H$38:$S$38)-H38)</f>
        <v>0</v>
      </c>
      <c r="I39" s="33">
        <f aca="true" t="shared" si="5" ref="I39:S39">IF(I38=" "," ",MAX($H$38:$S$38)-I38)</f>
        <v>0.17232289950576607</v>
      </c>
      <c r="J39" s="33">
        <f t="shared" si="5"/>
        <v>0.16353651839648542</v>
      </c>
      <c r="K39" s="33">
        <f t="shared" si="5"/>
        <v>0.14464579901153213</v>
      </c>
      <c r="L39" s="33">
        <f t="shared" si="5"/>
        <v>0.20999450851180668</v>
      </c>
      <c r="M39" s="33">
        <f t="shared" si="5"/>
        <v>0.10993959362987368</v>
      </c>
      <c r="N39" s="33">
        <f t="shared" si="5"/>
        <v>0.2472267984623833</v>
      </c>
      <c r="O39" s="33">
        <f t="shared" si="5"/>
        <v>0.10356946732564523</v>
      </c>
      <c r="P39" s="33">
        <f t="shared" si="5"/>
        <v>0.2605161998901702</v>
      </c>
      <c r="Q39" s="33">
        <f t="shared" si="5"/>
        <v>0.2628226249313564</v>
      </c>
      <c r="R39" s="33">
        <f t="shared" si="5"/>
        <v>0.26425041186161446</v>
      </c>
      <c r="S39" s="33">
        <f t="shared" si="5"/>
        <v>0.23349807797913233</v>
      </c>
      <c r="T39" s="32"/>
      <c r="U39" s="32"/>
    </row>
    <row r="40" spans="9:21" ht="12.75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9:21" ht="12.75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40.5" customHeight="1">
      <c r="A42" s="34" t="s">
        <v>40</v>
      </c>
      <c r="B42" s="34"/>
      <c r="C42" s="34"/>
      <c r="D42" s="34"/>
      <c r="E42" s="34"/>
      <c r="F42" s="34"/>
      <c r="G42" s="34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26.25" customHeight="1">
      <c r="A43" s="34"/>
      <c r="B43" s="34"/>
      <c r="C43" s="34"/>
      <c r="D43" s="34"/>
      <c r="E43" s="34"/>
      <c r="F43" s="34"/>
      <c r="G43" s="34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9:21" ht="26.25" customHeight="1"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9:21" ht="26.25" customHeight="1"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</sheetData>
  <sheetProtection/>
  <mergeCells count="1">
    <mergeCell ref="A42:G43"/>
  </mergeCells>
  <dataValidations count="1">
    <dataValidation type="whole" operator="greaterThanOrEqual" allowBlank="1" showInputMessage="1" showErrorMessage="1" sqref="H5:S3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2015-11-17T15:27:30Z</cp:lastPrinted>
  <dcterms:created xsi:type="dcterms:W3CDTF">2009-06-28T01:23:28Z</dcterms:created>
  <dcterms:modified xsi:type="dcterms:W3CDTF">2015-11-17T15:27:40Z</dcterms:modified>
  <cp:category/>
  <cp:version/>
  <cp:contentType/>
  <cp:contentStatus/>
</cp:coreProperties>
</file>