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RAYON" sheetId="1" r:id="rId1"/>
  </sheets>
  <definedNames>
    <definedName name="PAN">'RAYON'!$H:$H</definedName>
    <definedName name="PRI">'RAYON'!$I:$I</definedName>
    <definedName name="rango1">'RAYON'!$H$35:$K$35,'RAYON'!$M$35,'RAYON'!$N$35,'RAYON'!$Q$35:$Q$35</definedName>
    <definedName name="_xlnm.Print_Titles" localSheetId="0">'RAYON'!$1:$3</definedName>
  </definedNames>
  <calcPr fullCalcOnLoad="1"/>
</workbook>
</file>

<file path=xl/sharedStrings.xml><?xml version="1.0" encoding="utf-8"?>
<sst xmlns="http://schemas.openxmlformats.org/spreadsheetml/2006/main" count="84" uniqueCount="29">
  <si>
    <t>Dto Local</t>
  </si>
  <si>
    <t>Municipio</t>
  </si>
  <si>
    <t>Tipo</t>
  </si>
  <si>
    <t>Lista Nominal</t>
  </si>
  <si>
    <t>PAN</t>
  </si>
  <si>
    <t>PRI</t>
  </si>
  <si>
    <t>PVEM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</si>
  <si>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</si>
  <si>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</si>
  <si>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</si>
  <si>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</si>
  <si>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</si>
  <si>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</si>
  <si>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</si>
  <si>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RAYON</t>
  </si>
  <si>
    <t>% de Votacion</t>
  </si>
  <si>
    <t>Dif. con 1°</t>
  </si>
  <si>
    <t xml:space="preserve">PARTIDOS POLÍTICOS </t>
  </si>
  <si>
    <t>PNA</t>
  </si>
  <si>
    <t>PRI-PVEM-PNA</t>
  </si>
  <si>
    <t>No Mpio</t>
  </si>
  <si>
    <t xml:space="preserve"> Seccion</t>
  </si>
  <si>
    <t>EX1</t>
  </si>
  <si>
    <t>ALIANZA</t>
  </si>
  <si>
    <t>BALTAZAR TELLO PEREZ</t>
  </si>
  <si>
    <t>AYUNTAMIENTOS resultados por casilla 7-JUN-2015 (CEEPAC)</t>
  </si>
  <si>
    <t>GENARO GUILLEN GODINEZ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</si>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</sst>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showOutlineSymbols="0" view="pageBreakPreview" zoomScale="6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O32" sqref="O32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0.140625" style="3" bestFit="1" customWidth="1"/>
    <col min="5" max="5" width="7.421875" style="3" customWidth="1"/>
    <col min="6" max="6" width="11.00390625" style="3" bestFit="1" customWidth="1"/>
    <col min="7" max="7" width="12.57421875" style="3" customWidth="1"/>
    <col min="8" max="8" width="13.57421875" style="3" customWidth="1"/>
    <col min="9" max="9" width="14.00390625" style="3" customWidth="1"/>
    <col min="10" max="10" width="13.00390625" style="3" customWidth="1"/>
    <col min="11" max="11" width="13.8515625" style="3" customWidth="1"/>
    <col min="12" max="12" width="13.28125" style="3" customWidth="1"/>
    <col min="13" max="13" width="14.421875" style="3" bestFit="1" customWidth="1"/>
    <col min="14" max="14" width="13.7109375" style="3" bestFit="1" customWidth="1"/>
    <col min="15" max="16" width="11.421875" style="3" customWidth="1"/>
    <col min="17" max="17" width="13.8515625" style="4" customWidth="1"/>
    <col min="18" max="16384" width="11.421875" style="3" customWidth="1"/>
  </cols>
  <sheetData>
    <row r="1" spans="1:17" ht="12.75" customHeight="1">
      <c r="A1" s="1" t="s">
        <v>25</v>
      </c>
      <c r="B1" s="1"/>
      <c r="H1" s="25" t="s">
        <v>17</v>
      </c>
      <c r="I1" s="26"/>
      <c r="J1" s="26"/>
      <c r="K1" s="26"/>
      <c r="L1" s="26"/>
      <c r="Q1" s="31"/>
    </row>
    <row r="2" spans="1:17" ht="28.5" customHeight="1">
      <c r="A2" s="1"/>
      <c r="B2" s="1"/>
      <c r="H2" s="21"/>
      <c r="I2" s="22"/>
      <c r="J2" s="22"/>
      <c r="K2" s="22"/>
      <c r="L2" s="22" t="s">
        <v>23</v>
      </c>
      <c r="Q2" s="29" t="s">
        <v>14</v>
      </c>
    </row>
    <row r="3" spans="1:17" s="13" customFormat="1" ht="45" customHeight="1">
      <c r="A3" s="19" t="s">
        <v>0</v>
      </c>
      <c r="B3" s="19" t="s">
        <v>27</v>
      </c>
      <c r="C3" s="19" t="s">
        <v>20</v>
      </c>
      <c r="D3" s="19" t="s">
        <v>1</v>
      </c>
      <c r="E3" s="19" t="s">
        <v>21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18</v>
      </c>
      <c r="L3" s="20" t="s">
        <v>19</v>
      </c>
      <c r="M3" s="19" t="s">
        <v>7</v>
      </c>
      <c r="N3" s="19" t="s">
        <v>9</v>
      </c>
      <c r="O3" s="19" t="s">
        <v>8</v>
      </c>
      <c r="P3" s="19" t="s">
        <v>10</v>
      </c>
      <c r="Q3" s="20" t="s">
        <v>19</v>
      </c>
    </row>
    <row r="4" spans="1:17" s="34" customFormat="1" ht="45" customHeight="1">
      <c r="A4" s="32"/>
      <c r="B4" s="32"/>
      <c r="C4" s="32"/>
      <c r="D4" s="32"/>
      <c r="E4" s="32"/>
      <c r="F4" s="32"/>
      <c r="G4" s="32"/>
      <c r="H4" s="32" t="s">
        <v>26</v>
      </c>
      <c r="I4" s="32" t="s">
        <v>24</v>
      </c>
      <c r="J4" s="32" t="s">
        <v>24</v>
      </c>
      <c r="K4" s="32" t="s">
        <v>24</v>
      </c>
      <c r="L4" s="33" t="s">
        <v>24</v>
      </c>
      <c r="M4" s="32"/>
      <c r="N4" s="32"/>
      <c r="O4" s="32"/>
      <c r="P4" s="32"/>
      <c r="Q4" s="33" t="s">
        <v>24</v>
      </c>
    </row>
    <row r="5" spans="1:17" ht="12.75">
      <c r="A5" s="16">
        <v>11</v>
      </c>
      <c r="B5" s="16">
        <v>1</v>
      </c>
      <c r="C5" s="16">
        <v>23</v>
      </c>
      <c r="D5" s="17" t="s">
        <v>14</v>
      </c>
      <c r="E5" s="23">
        <v>616</v>
      </c>
      <c r="F5" s="16" t="s">
        <v>11</v>
      </c>
      <c r="G5" s="18">
        <v>519</v>
      </c>
      <c r="H5" s="24">
        <v>204</v>
      </c>
      <c r="I5" s="24">
        <v>43</v>
      </c>
      <c r="J5" s="24">
        <v>6</v>
      </c>
      <c r="K5" s="24">
        <v>27</v>
      </c>
      <c r="L5" s="27">
        <v>18</v>
      </c>
      <c r="M5" s="24">
        <v>1</v>
      </c>
      <c r="N5" s="24">
        <v>5</v>
      </c>
      <c r="O5" s="2">
        <f aca="true" t="shared" si="0" ref="O5:O31">SUM($H5:$M5)</f>
        <v>299</v>
      </c>
      <c r="P5" s="2">
        <f aca="true" t="shared" si="1" ref="P5:P31">SUM(N5:O5)</f>
        <v>304</v>
      </c>
      <c r="Q5" s="30">
        <f aca="true" t="shared" si="2" ref="Q5:Q31">I5+J5+K5+L5</f>
        <v>94</v>
      </c>
    </row>
    <row r="6" spans="1:17" ht="12.75">
      <c r="A6" s="16">
        <v>11</v>
      </c>
      <c r="B6" s="16">
        <v>1</v>
      </c>
      <c r="C6" s="16">
        <v>23</v>
      </c>
      <c r="D6" s="17" t="s">
        <v>14</v>
      </c>
      <c r="E6" s="23">
        <v>616</v>
      </c>
      <c r="F6" s="16" t="s">
        <v>12</v>
      </c>
      <c r="G6" s="18">
        <v>518</v>
      </c>
      <c r="H6" s="24">
        <v>195</v>
      </c>
      <c r="I6" s="24">
        <v>68</v>
      </c>
      <c r="J6" s="24">
        <v>7</v>
      </c>
      <c r="K6" s="24">
        <v>31</v>
      </c>
      <c r="L6" s="24">
        <v>20</v>
      </c>
      <c r="M6" s="24">
        <v>0</v>
      </c>
      <c r="N6" s="24">
        <v>11</v>
      </c>
      <c r="O6" s="2">
        <f t="shared" si="0"/>
        <v>321</v>
      </c>
      <c r="P6" s="2">
        <f t="shared" si="1"/>
        <v>332</v>
      </c>
      <c r="Q6" s="28">
        <f t="shared" si="2"/>
        <v>126</v>
      </c>
    </row>
    <row r="7" spans="1:17" s="43" customFormat="1" ht="12.75">
      <c r="A7" s="36">
        <v>11</v>
      </c>
      <c r="B7" s="36">
        <v>1</v>
      </c>
      <c r="C7" s="36">
        <v>23</v>
      </c>
      <c r="D7" s="37" t="s">
        <v>14</v>
      </c>
      <c r="E7" s="38">
        <v>616</v>
      </c>
      <c r="F7" s="36" t="s">
        <v>13</v>
      </c>
      <c r="G7" s="39">
        <v>518</v>
      </c>
      <c r="H7" s="40">
        <v>212</v>
      </c>
      <c r="I7" s="40">
        <v>55</v>
      </c>
      <c r="J7" s="40">
        <v>23</v>
      </c>
      <c r="K7" s="40">
        <v>32</v>
      </c>
      <c r="L7" s="40">
        <v>14</v>
      </c>
      <c r="M7" s="40">
        <v>0</v>
      </c>
      <c r="N7" s="40">
        <v>5</v>
      </c>
      <c r="O7" s="41">
        <f t="shared" si="0"/>
        <v>336</v>
      </c>
      <c r="P7" s="41">
        <f t="shared" si="1"/>
        <v>341</v>
      </c>
      <c r="Q7" s="42">
        <f t="shared" si="2"/>
        <v>124</v>
      </c>
    </row>
    <row r="8" spans="1:17" s="43" customFormat="1" ht="12.75">
      <c r="A8" s="36">
        <v>11</v>
      </c>
      <c r="B8" s="36">
        <v>1</v>
      </c>
      <c r="C8" s="36">
        <v>23</v>
      </c>
      <c r="D8" s="37" t="s">
        <v>14</v>
      </c>
      <c r="E8" s="38">
        <v>617</v>
      </c>
      <c r="F8" s="36" t="s">
        <v>11</v>
      </c>
      <c r="G8" s="39">
        <v>639</v>
      </c>
      <c r="H8" s="40">
        <v>268</v>
      </c>
      <c r="I8" s="40">
        <v>77</v>
      </c>
      <c r="J8" s="40">
        <v>9</v>
      </c>
      <c r="K8" s="40">
        <v>52</v>
      </c>
      <c r="L8" s="40">
        <v>10</v>
      </c>
      <c r="M8" s="40">
        <v>0</v>
      </c>
      <c r="N8" s="40">
        <v>7</v>
      </c>
      <c r="O8" s="41">
        <f t="shared" si="0"/>
        <v>416</v>
      </c>
      <c r="P8" s="41">
        <f t="shared" si="1"/>
        <v>423</v>
      </c>
      <c r="Q8" s="42">
        <f t="shared" si="2"/>
        <v>148</v>
      </c>
    </row>
    <row r="9" spans="1:17" s="43" customFormat="1" ht="12.75">
      <c r="A9" s="36">
        <v>11</v>
      </c>
      <c r="B9" s="36">
        <v>1</v>
      </c>
      <c r="C9" s="36">
        <v>23</v>
      </c>
      <c r="D9" s="37" t="s">
        <v>14</v>
      </c>
      <c r="E9" s="38">
        <v>617</v>
      </c>
      <c r="F9" s="36" t="s">
        <v>12</v>
      </c>
      <c r="G9" s="39">
        <v>639</v>
      </c>
      <c r="H9" s="40">
        <v>239</v>
      </c>
      <c r="I9" s="40">
        <v>67</v>
      </c>
      <c r="J9" s="40">
        <v>16</v>
      </c>
      <c r="K9" s="40">
        <v>53</v>
      </c>
      <c r="L9" s="40">
        <v>16</v>
      </c>
      <c r="M9" s="40">
        <v>0</v>
      </c>
      <c r="N9" s="40">
        <v>14</v>
      </c>
      <c r="O9" s="41">
        <f t="shared" si="0"/>
        <v>391</v>
      </c>
      <c r="P9" s="41">
        <f t="shared" si="1"/>
        <v>405</v>
      </c>
      <c r="Q9" s="42">
        <f t="shared" si="2"/>
        <v>152</v>
      </c>
    </row>
    <row r="10" spans="1:17" s="43" customFormat="1" ht="12.75">
      <c r="A10" s="36">
        <v>11</v>
      </c>
      <c r="B10" s="36">
        <v>1</v>
      </c>
      <c r="C10" s="36">
        <v>23</v>
      </c>
      <c r="D10" s="37" t="s">
        <v>14</v>
      </c>
      <c r="E10" s="38">
        <v>618</v>
      </c>
      <c r="F10" s="36" t="s">
        <v>11</v>
      </c>
      <c r="G10" s="39">
        <v>652</v>
      </c>
      <c r="H10" s="40">
        <v>275</v>
      </c>
      <c r="I10" s="40">
        <v>45</v>
      </c>
      <c r="J10" s="40">
        <v>19</v>
      </c>
      <c r="K10" s="40">
        <v>38</v>
      </c>
      <c r="L10" s="40">
        <v>24</v>
      </c>
      <c r="M10" s="40">
        <v>0</v>
      </c>
      <c r="N10" s="40">
        <v>14</v>
      </c>
      <c r="O10" s="41">
        <f t="shared" si="0"/>
        <v>401</v>
      </c>
      <c r="P10" s="41">
        <f t="shared" si="1"/>
        <v>415</v>
      </c>
      <c r="Q10" s="42">
        <f t="shared" si="2"/>
        <v>126</v>
      </c>
    </row>
    <row r="11" spans="1:17" s="43" customFormat="1" ht="12.75">
      <c r="A11" s="36">
        <v>11</v>
      </c>
      <c r="B11" s="36">
        <v>1</v>
      </c>
      <c r="C11" s="36">
        <v>23</v>
      </c>
      <c r="D11" s="37" t="s">
        <v>14</v>
      </c>
      <c r="E11" s="38">
        <v>618</v>
      </c>
      <c r="F11" s="36" t="s">
        <v>12</v>
      </c>
      <c r="G11" s="39">
        <v>651</v>
      </c>
      <c r="H11" s="40">
        <v>310</v>
      </c>
      <c r="I11" s="40">
        <v>51</v>
      </c>
      <c r="J11" s="40">
        <v>22</v>
      </c>
      <c r="K11" s="40">
        <v>26</v>
      </c>
      <c r="L11" s="40">
        <v>11</v>
      </c>
      <c r="M11" s="40">
        <v>0</v>
      </c>
      <c r="N11" s="40">
        <v>12</v>
      </c>
      <c r="O11" s="41">
        <f t="shared" si="0"/>
        <v>420</v>
      </c>
      <c r="P11" s="41">
        <f t="shared" si="1"/>
        <v>432</v>
      </c>
      <c r="Q11" s="42">
        <f t="shared" si="2"/>
        <v>110</v>
      </c>
    </row>
    <row r="12" spans="1:17" s="43" customFormat="1" ht="12.75">
      <c r="A12" s="36">
        <v>11</v>
      </c>
      <c r="B12" s="36">
        <v>1</v>
      </c>
      <c r="C12" s="36">
        <v>23</v>
      </c>
      <c r="D12" s="37" t="s">
        <v>14</v>
      </c>
      <c r="E12" s="38">
        <v>618</v>
      </c>
      <c r="F12" s="36" t="s">
        <v>22</v>
      </c>
      <c r="G12" s="39">
        <v>671</v>
      </c>
      <c r="H12" s="40">
        <v>264</v>
      </c>
      <c r="I12" s="40">
        <v>57</v>
      </c>
      <c r="J12" s="40">
        <v>10</v>
      </c>
      <c r="K12" s="40">
        <v>24</v>
      </c>
      <c r="L12" s="40">
        <v>21</v>
      </c>
      <c r="M12" s="40">
        <v>0</v>
      </c>
      <c r="N12" s="40">
        <v>19</v>
      </c>
      <c r="O12" s="41">
        <f t="shared" si="0"/>
        <v>376</v>
      </c>
      <c r="P12" s="41">
        <f t="shared" si="1"/>
        <v>395</v>
      </c>
      <c r="Q12" s="42">
        <f t="shared" si="2"/>
        <v>112</v>
      </c>
    </row>
    <row r="13" spans="1:17" s="43" customFormat="1" ht="12.75">
      <c r="A13" s="36">
        <v>11</v>
      </c>
      <c r="B13" s="36">
        <v>1</v>
      </c>
      <c r="C13" s="36">
        <v>23</v>
      </c>
      <c r="D13" s="37" t="s">
        <v>14</v>
      </c>
      <c r="E13" s="38">
        <v>619</v>
      </c>
      <c r="F13" s="36" t="s">
        <v>11</v>
      </c>
      <c r="G13" s="39">
        <v>499</v>
      </c>
      <c r="H13" s="40">
        <v>171</v>
      </c>
      <c r="I13" s="40">
        <v>66</v>
      </c>
      <c r="J13" s="40">
        <v>10</v>
      </c>
      <c r="K13" s="40">
        <v>31</v>
      </c>
      <c r="L13" s="40">
        <v>19</v>
      </c>
      <c r="M13" s="40">
        <v>0</v>
      </c>
      <c r="N13" s="40">
        <v>7</v>
      </c>
      <c r="O13" s="41">
        <f t="shared" si="0"/>
        <v>297</v>
      </c>
      <c r="P13" s="41">
        <f t="shared" si="1"/>
        <v>304</v>
      </c>
      <c r="Q13" s="42">
        <f t="shared" si="2"/>
        <v>126</v>
      </c>
    </row>
    <row r="14" spans="1:17" s="43" customFormat="1" ht="12.75">
      <c r="A14" s="36">
        <v>11</v>
      </c>
      <c r="B14" s="36">
        <v>1</v>
      </c>
      <c r="C14" s="36">
        <v>23</v>
      </c>
      <c r="D14" s="37" t="s">
        <v>14</v>
      </c>
      <c r="E14" s="38">
        <v>620</v>
      </c>
      <c r="F14" s="36" t="s">
        <v>11</v>
      </c>
      <c r="G14" s="39">
        <v>601</v>
      </c>
      <c r="H14" s="40">
        <v>164</v>
      </c>
      <c r="I14" s="40">
        <v>78</v>
      </c>
      <c r="J14" s="40">
        <v>11</v>
      </c>
      <c r="K14" s="40">
        <v>37</v>
      </c>
      <c r="L14" s="40">
        <v>18</v>
      </c>
      <c r="M14" s="40">
        <v>0</v>
      </c>
      <c r="N14" s="40">
        <v>10</v>
      </c>
      <c r="O14" s="41">
        <f t="shared" si="0"/>
        <v>308</v>
      </c>
      <c r="P14" s="41">
        <f t="shared" si="1"/>
        <v>318</v>
      </c>
      <c r="Q14" s="42">
        <f t="shared" si="2"/>
        <v>144</v>
      </c>
    </row>
    <row r="15" spans="1:17" s="43" customFormat="1" ht="12.75">
      <c r="A15" s="36">
        <v>11</v>
      </c>
      <c r="B15" s="36">
        <v>1</v>
      </c>
      <c r="C15" s="36">
        <v>23</v>
      </c>
      <c r="D15" s="37" t="s">
        <v>14</v>
      </c>
      <c r="E15" s="38">
        <v>621</v>
      </c>
      <c r="F15" s="36" t="s">
        <v>11</v>
      </c>
      <c r="G15" s="36">
        <v>652</v>
      </c>
      <c r="H15" s="40">
        <v>204</v>
      </c>
      <c r="I15" s="40">
        <v>80</v>
      </c>
      <c r="J15" s="40">
        <v>4</v>
      </c>
      <c r="K15" s="40">
        <v>56</v>
      </c>
      <c r="L15" s="40">
        <v>25</v>
      </c>
      <c r="M15" s="40">
        <v>0</v>
      </c>
      <c r="N15" s="40">
        <v>9</v>
      </c>
      <c r="O15" s="41">
        <f t="shared" si="0"/>
        <v>369</v>
      </c>
      <c r="P15" s="41">
        <f t="shared" si="1"/>
        <v>378</v>
      </c>
      <c r="Q15" s="42">
        <f t="shared" si="2"/>
        <v>165</v>
      </c>
    </row>
    <row r="16" spans="1:17" s="43" customFormat="1" ht="12.75">
      <c r="A16" s="36">
        <v>11</v>
      </c>
      <c r="B16" s="36">
        <v>1</v>
      </c>
      <c r="C16" s="36">
        <v>23</v>
      </c>
      <c r="D16" s="37" t="s">
        <v>14</v>
      </c>
      <c r="E16" s="38">
        <v>622</v>
      </c>
      <c r="F16" s="36" t="s">
        <v>11</v>
      </c>
      <c r="G16" s="39">
        <v>449</v>
      </c>
      <c r="H16" s="40">
        <v>56</v>
      </c>
      <c r="I16" s="40">
        <v>105</v>
      </c>
      <c r="J16" s="40">
        <v>14</v>
      </c>
      <c r="K16" s="40">
        <v>38</v>
      </c>
      <c r="L16" s="40">
        <v>59</v>
      </c>
      <c r="M16" s="40">
        <v>0</v>
      </c>
      <c r="N16" s="40">
        <v>10</v>
      </c>
      <c r="O16" s="41">
        <f t="shared" si="0"/>
        <v>272</v>
      </c>
      <c r="P16" s="41">
        <f t="shared" si="1"/>
        <v>282</v>
      </c>
      <c r="Q16" s="42">
        <f t="shared" si="2"/>
        <v>216</v>
      </c>
    </row>
    <row r="17" spans="1:17" s="43" customFormat="1" ht="12.75">
      <c r="A17" s="36">
        <v>11</v>
      </c>
      <c r="B17" s="36">
        <v>1</v>
      </c>
      <c r="C17" s="36">
        <v>23</v>
      </c>
      <c r="D17" s="37" t="s">
        <v>14</v>
      </c>
      <c r="E17" s="38">
        <v>623</v>
      </c>
      <c r="F17" s="36" t="s">
        <v>11</v>
      </c>
      <c r="G17" s="39">
        <v>404</v>
      </c>
      <c r="H17" s="40">
        <v>75</v>
      </c>
      <c r="I17" s="40">
        <v>100</v>
      </c>
      <c r="J17" s="40">
        <v>17</v>
      </c>
      <c r="K17" s="40">
        <v>21</v>
      </c>
      <c r="L17" s="40">
        <v>31</v>
      </c>
      <c r="M17" s="40">
        <v>0</v>
      </c>
      <c r="N17" s="40">
        <v>13</v>
      </c>
      <c r="O17" s="41">
        <f t="shared" si="0"/>
        <v>244</v>
      </c>
      <c r="P17" s="41">
        <f t="shared" si="1"/>
        <v>257</v>
      </c>
      <c r="Q17" s="42">
        <f t="shared" si="2"/>
        <v>169</v>
      </c>
    </row>
    <row r="18" spans="1:17" s="43" customFormat="1" ht="12.75">
      <c r="A18" s="36">
        <v>11</v>
      </c>
      <c r="B18" s="36">
        <v>9</v>
      </c>
      <c r="C18" s="36">
        <v>23</v>
      </c>
      <c r="D18" s="37" t="s">
        <v>14</v>
      </c>
      <c r="E18" s="38">
        <v>623</v>
      </c>
      <c r="F18" s="36" t="s">
        <v>12</v>
      </c>
      <c r="G18" s="39">
        <v>404</v>
      </c>
      <c r="H18" s="40">
        <v>64</v>
      </c>
      <c r="I18" s="40">
        <v>102</v>
      </c>
      <c r="J18" s="40">
        <v>8</v>
      </c>
      <c r="K18" s="40">
        <v>9</v>
      </c>
      <c r="L18" s="40">
        <v>34</v>
      </c>
      <c r="M18" s="40">
        <v>0</v>
      </c>
      <c r="N18" s="40">
        <v>13</v>
      </c>
      <c r="O18" s="41">
        <f t="shared" si="0"/>
        <v>217</v>
      </c>
      <c r="P18" s="41">
        <f t="shared" si="1"/>
        <v>230</v>
      </c>
      <c r="Q18" s="42">
        <f t="shared" si="2"/>
        <v>153</v>
      </c>
    </row>
    <row r="19" spans="1:17" s="43" customFormat="1" ht="12.75">
      <c r="A19" s="36">
        <v>11</v>
      </c>
      <c r="B19" s="36">
        <v>9</v>
      </c>
      <c r="C19" s="36">
        <v>23</v>
      </c>
      <c r="D19" s="37" t="s">
        <v>14</v>
      </c>
      <c r="E19" s="38">
        <v>623</v>
      </c>
      <c r="F19" s="36" t="s">
        <v>22</v>
      </c>
      <c r="G19" s="39">
        <v>321</v>
      </c>
      <c r="H19" s="40">
        <v>71</v>
      </c>
      <c r="I19" s="40">
        <v>79</v>
      </c>
      <c r="J19" s="40">
        <v>3</v>
      </c>
      <c r="K19" s="40">
        <v>20</v>
      </c>
      <c r="L19" s="40">
        <v>18</v>
      </c>
      <c r="M19" s="40">
        <v>0</v>
      </c>
      <c r="N19" s="40">
        <v>12</v>
      </c>
      <c r="O19" s="41">
        <f t="shared" si="0"/>
        <v>191</v>
      </c>
      <c r="P19" s="41">
        <f t="shared" si="1"/>
        <v>203</v>
      </c>
      <c r="Q19" s="42">
        <f t="shared" si="2"/>
        <v>120</v>
      </c>
    </row>
    <row r="20" spans="1:17" s="43" customFormat="1" ht="12.75">
      <c r="A20" s="36">
        <v>11</v>
      </c>
      <c r="B20" s="36">
        <v>1</v>
      </c>
      <c r="C20" s="36">
        <v>23</v>
      </c>
      <c r="D20" s="37" t="s">
        <v>14</v>
      </c>
      <c r="E20" s="38">
        <v>624</v>
      </c>
      <c r="F20" s="36" t="s">
        <v>11</v>
      </c>
      <c r="G20" s="39">
        <v>371</v>
      </c>
      <c r="H20" s="40">
        <v>122</v>
      </c>
      <c r="I20" s="40">
        <v>44</v>
      </c>
      <c r="J20" s="40">
        <v>5</v>
      </c>
      <c r="K20" s="40">
        <v>24</v>
      </c>
      <c r="L20" s="40">
        <v>8</v>
      </c>
      <c r="M20" s="40">
        <v>0</v>
      </c>
      <c r="N20" s="40">
        <v>5</v>
      </c>
      <c r="O20" s="41">
        <f t="shared" si="0"/>
        <v>203</v>
      </c>
      <c r="P20" s="41">
        <f t="shared" si="1"/>
        <v>208</v>
      </c>
      <c r="Q20" s="42">
        <f t="shared" si="2"/>
        <v>81</v>
      </c>
    </row>
    <row r="21" spans="1:17" s="43" customFormat="1" ht="12.75">
      <c r="A21" s="36">
        <v>11</v>
      </c>
      <c r="B21" s="36">
        <v>1</v>
      </c>
      <c r="C21" s="36">
        <v>23</v>
      </c>
      <c r="D21" s="37" t="s">
        <v>14</v>
      </c>
      <c r="E21" s="38">
        <v>625</v>
      </c>
      <c r="F21" s="36" t="s">
        <v>11</v>
      </c>
      <c r="G21" s="39">
        <v>258</v>
      </c>
      <c r="H21" s="40">
        <v>127</v>
      </c>
      <c r="I21" s="40">
        <v>18</v>
      </c>
      <c r="J21" s="40">
        <v>8</v>
      </c>
      <c r="K21" s="40">
        <v>2</v>
      </c>
      <c r="L21" s="40">
        <v>5</v>
      </c>
      <c r="M21" s="40">
        <v>0</v>
      </c>
      <c r="N21" s="40">
        <v>7</v>
      </c>
      <c r="O21" s="41">
        <f t="shared" si="0"/>
        <v>160</v>
      </c>
      <c r="P21" s="41">
        <f t="shared" si="1"/>
        <v>167</v>
      </c>
      <c r="Q21" s="42">
        <f t="shared" si="2"/>
        <v>33</v>
      </c>
    </row>
    <row r="22" spans="1:17" s="43" customFormat="1" ht="12.75">
      <c r="A22" s="36">
        <v>11</v>
      </c>
      <c r="B22" s="36">
        <v>1</v>
      </c>
      <c r="C22" s="36">
        <v>23</v>
      </c>
      <c r="D22" s="37" t="s">
        <v>14</v>
      </c>
      <c r="E22" s="38">
        <v>626</v>
      </c>
      <c r="F22" s="36" t="s">
        <v>11</v>
      </c>
      <c r="G22" s="39">
        <v>410</v>
      </c>
      <c r="H22" s="40">
        <v>170</v>
      </c>
      <c r="I22" s="40">
        <v>53</v>
      </c>
      <c r="J22" s="40">
        <v>11</v>
      </c>
      <c r="K22" s="40">
        <v>6</v>
      </c>
      <c r="L22" s="40">
        <v>14</v>
      </c>
      <c r="M22" s="40">
        <v>0</v>
      </c>
      <c r="N22" s="40">
        <v>19</v>
      </c>
      <c r="O22" s="41">
        <f t="shared" si="0"/>
        <v>254</v>
      </c>
      <c r="P22" s="41">
        <f t="shared" si="1"/>
        <v>273</v>
      </c>
      <c r="Q22" s="42">
        <f t="shared" si="2"/>
        <v>84</v>
      </c>
    </row>
    <row r="23" spans="1:17" s="43" customFormat="1" ht="12.75">
      <c r="A23" s="36">
        <v>11</v>
      </c>
      <c r="B23" s="36">
        <v>1</v>
      </c>
      <c r="C23" s="36">
        <v>23</v>
      </c>
      <c r="D23" s="37" t="s">
        <v>14</v>
      </c>
      <c r="E23" s="38">
        <v>626</v>
      </c>
      <c r="F23" s="36" t="s">
        <v>22</v>
      </c>
      <c r="G23" s="39">
        <v>438</v>
      </c>
      <c r="H23" s="40">
        <v>94</v>
      </c>
      <c r="I23" s="40">
        <v>126</v>
      </c>
      <c r="J23" s="40">
        <v>32</v>
      </c>
      <c r="K23" s="40">
        <v>29</v>
      </c>
      <c r="L23" s="40">
        <v>45</v>
      </c>
      <c r="M23" s="40">
        <v>0</v>
      </c>
      <c r="N23" s="40">
        <v>11</v>
      </c>
      <c r="O23" s="41">
        <f t="shared" si="0"/>
        <v>326</v>
      </c>
      <c r="P23" s="41">
        <f t="shared" si="1"/>
        <v>337</v>
      </c>
      <c r="Q23" s="42">
        <f t="shared" si="2"/>
        <v>232</v>
      </c>
    </row>
    <row r="24" spans="1:17" s="43" customFormat="1" ht="12.75">
      <c r="A24" s="36">
        <v>11</v>
      </c>
      <c r="B24" s="36">
        <v>1</v>
      </c>
      <c r="C24" s="36">
        <v>23</v>
      </c>
      <c r="D24" s="37" t="s">
        <v>14</v>
      </c>
      <c r="E24" s="38">
        <v>627</v>
      </c>
      <c r="F24" s="36" t="s">
        <v>11</v>
      </c>
      <c r="G24" s="39">
        <v>675</v>
      </c>
      <c r="H24" s="40">
        <v>208</v>
      </c>
      <c r="I24" s="40">
        <v>83</v>
      </c>
      <c r="J24" s="40">
        <v>7</v>
      </c>
      <c r="K24" s="40">
        <v>29</v>
      </c>
      <c r="L24" s="40">
        <v>46</v>
      </c>
      <c r="M24" s="40">
        <v>0</v>
      </c>
      <c r="N24" s="40">
        <v>21</v>
      </c>
      <c r="O24" s="41">
        <f t="shared" si="0"/>
        <v>373</v>
      </c>
      <c r="P24" s="41">
        <f t="shared" si="1"/>
        <v>394</v>
      </c>
      <c r="Q24" s="42">
        <f t="shared" si="2"/>
        <v>165</v>
      </c>
    </row>
    <row r="25" spans="1:17" s="43" customFormat="1" ht="12.75">
      <c r="A25" s="36">
        <v>11</v>
      </c>
      <c r="B25" s="36">
        <v>1</v>
      </c>
      <c r="C25" s="36">
        <v>23</v>
      </c>
      <c r="D25" s="37" t="s">
        <v>14</v>
      </c>
      <c r="E25" s="38">
        <v>628</v>
      </c>
      <c r="F25" s="36" t="s">
        <v>11</v>
      </c>
      <c r="G25" s="39">
        <v>448</v>
      </c>
      <c r="H25" s="40">
        <v>114</v>
      </c>
      <c r="I25" s="40">
        <v>114</v>
      </c>
      <c r="J25" s="40">
        <v>4</v>
      </c>
      <c r="K25" s="40">
        <v>24</v>
      </c>
      <c r="L25" s="40">
        <v>0</v>
      </c>
      <c r="M25" s="40">
        <v>0</v>
      </c>
      <c r="N25" s="40">
        <v>5</v>
      </c>
      <c r="O25" s="41">
        <f t="shared" si="0"/>
        <v>256</v>
      </c>
      <c r="P25" s="41">
        <f t="shared" si="1"/>
        <v>261</v>
      </c>
      <c r="Q25" s="42">
        <f t="shared" si="2"/>
        <v>142</v>
      </c>
    </row>
    <row r="26" spans="1:17" s="43" customFormat="1" ht="12.75">
      <c r="A26" s="36">
        <v>11</v>
      </c>
      <c r="B26" s="36">
        <v>1</v>
      </c>
      <c r="C26" s="36">
        <v>23</v>
      </c>
      <c r="D26" s="37" t="s">
        <v>14</v>
      </c>
      <c r="E26" s="38">
        <v>629</v>
      </c>
      <c r="F26" s="36" t="s">
        <v>11</v>
      </c>
      <c r="G26" s="39">
        <v>156</v>
      </c>
      <c r="H26" s="40">
        <v>49</v>
      </c>
      <c r="I26" s="40">
        <v>21</v>
      </c>
      <c r="J26" s="40">
        <v>8</v>
      </c>
      <c r="K26" s="40">
        <v>3</v>
      </c>
      <c r="L26" s="40">
        <v>2</v>
      </c>
      <c r="M26" s="40">
        <v>0</v>
      </c>
      <c r="N26" s="40">
        <v>1</v>
      </c>
      <c r="O26" s="41">
        <f t="shared" si="0"/>
        <v>83</v>
      </c>
      <c r="P26" s="41">
        <f t="shared" si="1"/>
        <v>84</v>
      </c>
      <c r="Q26" s="42">
        <f t="shared" si="2"/>
        <v>34</v>
      </c>
    </row>
    <row r="27" spans="1:17" s="43" customFormat="1" ht="12.75">
      <c r="A27" s="36">
        <v>11</v>
      </c>
      <c r="B27" s="36">
        <v>1</v>
      </c>
      <c r="C27" s="36">
        <v>23</v>
      </c>
      <c r="D27" s="37" t="s">
        <v>14</v>
      </c>
      <c r="E27" s="38">
        <v>630</v>
      </c>
      <c r="F27" s="36" t="s">
        <v>11</v>
      </c>
      <c r="G27" s="39">
        <v>190</v>
      </c>
      <c r="H27" s="40">
        <v>76</v>
      </c>
      <c r="I27" s="40">
        <v>15</v>
      </c>
      <c r="J27" s="40">
        <v>1</v>
      </c>
      <c r="K27" s="40">
        <v>2</v>
      </c>
      <c r="L27" s="40">
        <v>6</v>
      </c>
      <c r="M27" s="40">
        <v>0</v>
      </c>
      <c r="N27" s="40">
        <v>3</v>
      </c>
      <c r="O27" s="41">
        <f t="shared" si="0"/>
        <v>100</v>
      </c>
      <c r="P27" s="41">
        <f t="shared" si="1"/>
        <v>103</v>
      </c>
      <c r="Q27" s="42">
        <f t="shared" si="2"/>
        <v>24</v>
      </c>
    </row>
    <row r="28" spans="1:17" s="43" customFormat="1" ht="12.75">
      <c r="A28" s="36">
        <v>11</v>
      </c>
      <c r="B28" s="36">
        <v>1</v>
      </c>
      <c r="C28" s="36">
        <v>23</v>
      </c>
      <c r="D28" s="37" t="s">
        <v>14</v>
      </c>
      <c r="E28" s="38">
        <v>631</v>
      </c>
      <c r="F28" s="36" t="s">
        <v>11</v>
      </c>
      <c r="G28" s="39">
        <v>117</v>
      </c>
      <c r="H28" s="40">
        <v>48</v>
      </c>
      <c r="I28" s="40">
        <v>12</v>
      </c>
      <c r="J28" s="40">
        <v>3</v>
      </c>
      <c r="K28" s="40">
        <v>3</v>
      </c>
      <c r="L28" s="40">
        <v>2</v>
      </c>
      <c r="M28" s="40">
        <v>0</v>
      </c>
      <c r="N28" s="40">
        <v>1</v>
      </c>
      <c r="O28" s="41">
        <f t="shared" si="0"/>
        <v>68</v>
      </c>
      <c r="P28" s="41">
        <f t="shared" si="1"/>
        <v>69</v>
      </c>
      <c r="Q28" s="42">
        <f t="shared" si="2"/>
        <v>20</v>
      </c>
    </row>
    <row r="29" spans="1:17" s="43" customFormat="1" ht="12.75">
      <c r="A29" s="36">
        <v>11</v>
      </c>
      <c r="B29" s="36">
        <v>1</v>
      </c>
      <c r="C29" s="36">
        <v>23</v>
      </c>
      <c r="D29" s="37" t="s">
        <v>14</v>
      </c>
      <c r="E29" s="38">
        <v>632</v>
      </c>
      <c r="F29" s="36" t="s">
        <v>11</v>
      </c>
      <c r="G29" s="39">
        <v>111</v>
      </c>
      <c r="H29" s="40">
        <v>31</v>
      </c>
      <c r="I29" s="40">
        <v>37</v>
      </c>
      <c r="J29" s="40">
        <v>0</v>
      </c>
      <c r="K29" s="40">
        <v>0</v>
      </c>
      <c r="L29" s="40">
        <v>15</v>
      </c>
      <c r="M29" s="40">
        <v>0</v>
      </c>
      <c r="N29" s="40">
        <v>2</v>
      </c>
      <c r="O29" s="41">
        <f t="shared" si="0"/>
        <v>83</v>
      </c>
      <c r="P29" s="41">
        <f t="shared" si="1"/>
        <v>85</v>
      </c>
      <c r="Q29" s="42">
        <f t="shared" si="2"/>
        <v>52</v>
      </c>
    </row>
    <row r="30" spans="1:17" ht="12.75">
      <c r="A30" s="16">
        <v>11</v>
      </c>
      <c r="B30" s="16">
        <v>1</v>
      </c>
      <c r="C30" s="16">
        <v>23</v>
      </c>
      <c r="D30" s="17" t="s">
        <v>14</v>
      </c>
      <c r="E30" s="23">
        <v>633</v>
      </c>
      <c r="F30" s="16" t="s">
        <v>11</v>
      </c>
      <c r="G30" s="18">
        <v>548</v>
      </c>
      <c r="H30" s="24">
        <v>204</v>
      </c>
      <c r="I30" s="24">
        <v>73</v>
      </c>
      <c r="J30" s="24">
        <v>5</v>
      </c>
      <c r="K30" s="24">
        <v>10</v>
      </c>
      <c r="L30" s="24">
        <v>13</v>
      </c>
      <c r="M30" s="24">
        <v>0</v>
      </c>
      <c r="N30" s="24">
        <v>12</v>
      </c>
      <c r="O30" s="2">
        <f t="shared" si="0"/>
        <v>305</v>
      </c>
      <c r="P30" s="2">
        <f t="shared" si="1"/>
        <v>317</v>
      </c>
      <c r="Q30" s="28">
        <f t="shared" si="2"/>
        <v>101</v>
      </c>
    </row>
    <row r="31" spans="1:17" ht="12.75">
      <c r="A31" s="16">
        <v>11</v>
      </c>
      <c r="B31" s="16">
        <v>1</v>
      </c>
      <c r="C31" s="16">
        <v>23</v>
      </c>
      <c r="D31" s="17" t="s">
        <v>14</v>
      </c>
      <c r="E31" s="23">
        <v>633</v>
      </c>
      <c r="F31" s="16" t="s">
        <v>22</v>
      </c>
      <c r="G31" s="18">
        <v>312</v>
      </c>
      <c r="H31" s="24">
        <v>121</v>
      </c>
      <c r="I31" s="24">
        <v>18</v>
      </c>
      <c r="J31" s="24">
        <v>7</v>
      </c>
      <c r="K31" s="24">
        <v>16</v>
      </c>
      <c r="L31" s="24">
        <v>12</v>
      </c>
      <c r="M31" s="24">
        <v>0</v>
      </c>
      <c r="N31" s="24">
        <v>7</v>
      </c>
      <c r="O31" s="2">
        <f t="shared" si="0"/>
        <v>174</v>
      </c>
      <c r="P31" s="2">
        <f t="shared" si="1"/>
        <v>181</v>
      </c>
      <c r="Q31" s="28">
        <f t="shared" si="2"/>
        <v>53</v>
      </c>
    </row>
    <row r="32" spans="1:17" ht="12.75">
      <c r="A32" s="5"/>
      <c r="B32" s="5"/>
      <c r="C32" s="5"/>
      <c r="D32" s="6"/>
      <c r="E32" s="5"/>
      <c r="F32" s="5"/>
      <c r="G32" s="7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 s="11" customFormat="1" ht="15.75">
      <c r="A33" s="10"/>
      <c r="B33" s="10"/>
      <c r="C33" s="10"/>
      <c r="D33" s="10"/>
      <c r="E33" s="10"/>
      <c r="F33" s="12">
        <f>SUBTOTAL(3,F5:F31)</f>
        <v>27</v>
      </c>
      <c r="G33" s="12">
        <f aca="true" t="shared" si="3" ref="G33:P33">SUBTOTAL(9,G5:G31)</f>
        <v>12171</v>
      </c>
      <c r="H33" s="12">
        <f t="shared" si="3"/>
        <v>4136</v>
      </c>
      <c r="I33" s="12">
        <f t="shared" si="3"/>
        <v>1687</v>
      </c>
      <c r="J33" s="12">
        <f t="shared" si="3"/>
        <v>270</v>
      </c>
      <c r="K33" s="12">
        <f t="shared" si="3"/>
        <v>643</v>
      </c>
      <c r="L33" s="12">
        <f t="shared" si="3"/>
        <v>506</v>
      </c>
      <c r="M33" s="12">
        <f t="shared" si="3"/>
        <v>1</v>
      </c>
      <c r="N33" s="12">
        <f t="shared" si="3"/>
        <v>255</v>
      </c>
      <c r="O33" s="12">
        <f t="shared" si="3"/>
        <v>7243</v>
      </c>
      <c r="P33" s="12">
        <f t="shared" si="3"/>
        <v>7498</v>
      </c>
      <c r="Q33" s="12">
        <f>SUBTOTAL(9,Q5:Q31)</f>
        <v>3106</v>
      </c>
    </row>
    <row r="34" spans="15:16" ht="15.75">
      <c r="O34" s="14"/>
      <c r="P34" s="14"/>
    </row>
    <row r="35" spans="7:17" ht="15.75">
      <c r="G35" s="3" t="s">
        <v>15</v>
      </c>
      <c r="H35" s="14">
        <f aca="true" t="shared" si="4" ref="H35:N35">IF($P$33=0," ",(H33/$P$33))</f>
        <v>0.5516137636703121</v>
      </c>
      <c r="I35" s="14">
        <f t="shared" si="4"/>
        <v>0.22499333155508136</v>
      </c>
      <c r="J35" s="14">
        <f t="shared" si="4"/>
        <v>0.03600960256068285</v>
      </c>
      <c r="K35" s="14">
        <f t="shared" si="4"/>
        <v>0.08575620165377434</v>
      </c>
      <c r="L35" s="14">
        <f t="shared" si="4"/>
        <v>0.06748466257668712</v>
      </c>
      <c r="M35" s="14">
        <f t="shared" si="4"/>
        <v>0.00013336889837289943</v>
      </c>
      <c r="N35" s="14">
        <f t="shared" si="4"/>
        <v>0.034009069085089355</v>
      </c>
      <c r="O35" s="14"/>
      <c r="P35" s="14"/>
      <c r="Q35" s="14">
        <f>IF($P$33=0," ",(Q33/$P$33))</f>
        <v>0.41424379834622566</v>
      </c>
    </row>
    <row r="36" spans="7:17" ht="15.75">
      <c r="G36" s="3" t="s">
        <v>16</v>
      </c>
      <c r="H36" s="15">
        <f aca="true" t="shared" si="5" ref="H36:N36">IF(H35=" "," ",MAX(rango1)-H35)</f>
        <v>0</v>
      </c>
      <c r="I36" s="15">
        <f t="shared" si="5"/>
        <v>0.32662043211523073</v>
      </c>
      <c r="J36" s="15">
        <f t="shared" si="5"/>
        <v>0.5156041611096293</v>
      </c>
      <c r="K36" s="15">
        <f t="shared" si="5"/>
        <v>0.4658575620165378</v>
      </c>
      <c r="L36" s="15">
        <f t="shared" si="5"/>
        <v>0.484129101093625</v>
      </c>
      <c r="M36" s="15">
        <f t="shared" si="5"/>
        <v>0.5514803947719392</v>
      </c>
      <c r="N36" s="15">
        <f t="shared" si="5"/>
        <v>0.5176046945852227</v>
      </c>
      <c r="O36" s="14"/>
      <c r="P36" s="14"/>
      <c r="Q36" s="15">
        <f>IF(Q35=" "," ",MAX(rango1)-Q35)</f>
        <v>0.13736996532408646</v>
      </c>
    </row>
    <row r="39" spans="1:7" ht="40.5" customHeight="1">
      <c r="A39" s="35" t="s">
        <v>28</v>
      </c>
      <c r="B39" s="35"/>
      <c r="C39" s="35"/>
      <c r="D39" s="35"/>
      <c r="E39" s="35"/>
      <c r="F39" s="35"/>
      <c r="G39" s="35"/>
    </row>
    <row r="40" spans="1:7" ht="26.25" customHeight="1">
      <c r="A40" s="35"/>
      <c r="B40" s="35"/>
      <c r="C40" s="35"/>
      <c r="D40" s="35"/>
      <c r="E40" s="35"/>
      <c r="F40" s="35"/>
      <c r="G40" s="35"/>
    </row>
    <row r="41" ht="26.25" customHeight="1"/>
    <row r="42" ht="26.25" customHeight="1">
      <c r="Q42" s="11"/>
    </row>
    <row r="43" ht="26.25" customHeight="1"/>
    <row r="44" ht="26.25" customHeight="1"/>
  </sheetData>
  <sheetProtection/>
  <mergeCells count="1">
    <mergeCell ref="A39:G40"/>
  </mergeCells>
  <dataValidations count="1">
    <dataValidation type="whole" operator="greaterThanOrEqual" allowBlank="1" showInputMessage="1" showErrorMessage="1" sqref="H5:N31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2015-11-17T15:30:21Z</cp:lastPrinted>
  <dcterms:created xsi:type="dcterms:W3CDTF">2009-06-28T01:23:28Z</dcterms:created>
  <dcterms:modified xsi:type="dcterms:W3CDTF">2015-11-17T15:30:35Z</dcterms:modified>
  <cp:category/>
  <cp:version/>
  <cp:contentType/>
  <cp:contentStatus/>
</cp:coreProperties>
</file>