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5375" windowHeight="3960" activeTab="0"/>
  </bookViews>
  <sheets>
    <sheet name="SAN VICENTE TANCUAYALAB" sheetId="1" r:id="rId1"/>
  </sheets>
  <definedNames>
    <definedName name="PAN">'SAN VICENTE TANCUAYALAB'!$H:$H</definedName>
    <definedName name="PRI">'SAN VICENTE TANCUAYALAB'!$I:$I</definedName>
    <definedName name="rango1">'SAN VICENTE TANCUAYALAB'!$H$34:$K$34,'SAN VICENTE TANCUAYALAB'!$N$34,'SAN VICENTE TANCUAYALAB'!$O$34,'SAN VICENTE TANCUAYALAB'!$R$34:$R$34</definedName>
    <definedName name="_xlnm.Print_Titles" localSheetId="0">'SAN VICENTE TANCUAYALAB'!$1:$3</definedName>
  </definedNames>
  <calcPr fullCalcOnLoad="1"/>
</workbook>
</file>

<file path=xl/sharedStrings.xml><?xml version="1.0" encoding="utf-8"?>
<sst xmlns="http://schemas.openxmlformats.org/spreadsheetml/2006/main" count="84" uniqueCount="31">
  <si>
    <t>Dto Local</t>
  </si>
  <si>
    <t>Municipio</t>
  </si>
  <si>
    <t>Tipo</t>
  </si>
  <si>
    <t>Lista Nominal</t>
  </si>
  <si>
    <t>PAN</t>
  </si>
  <si>
    <t>PRI</t>
  </si>
  <si>
    <t>PRD</t>
  </si>
  <si>
    <t>PVEM</t>
  </si>
  <si>
    <t>FORMULAS NO REGISTRADAS</t>
  </si>
  <si>
    <t>VOTACION VALIDA EMITIDA</t>
  </si>
  <si>
    <t>VOTOS NULOS</t>
  </si>
  <si>
    <t>VOTACION EMITIDA</t>
  </si>
  <si>
    <t>B01</t>
  </si>
  <si>
    <t>C01</t>
  </si>
  <si>
    <t>C02</t>
  </si>
  <si>
    <t>SAN VICENTE TANCUAYALAB</t>
  </si>
  <si>
    <t>% de Votacion</t>
  </si>
  <si>
    <t>Dif. con 1°</t>
  </si>
  <si>
    <t xml:space="preserve">PARTIDOS POLÍTICOS </t>
  </si>
  <si>
    <t>PNA</t>
  </si>
  <si>
    <t>PRI-PVEM-PNA</t>
  </si>
  <si>
    <t>No Mpio</t>
  </si>
  <si>
    <t xml:space="preserve"> Seccion</t>
  </si>
  <si>
    <t>ALIANZA</t>
  </si>
  <si>
    <t>JESUS JOSUE SONI CORTES</t>
  </si>
  <si>
    <t>SAN VICENTE</t>
  </si>
  <si>
    <t>AYUNTAMIENTOS resultados por casilla 7-JUN-2015 (CEEPAC)</t>
  </si>
  <si>
    <t>TIRSO ROBLES AZUARA</t>
  </si>
  <si>
    <t>MIGUEL ANGEL MORALES GUERRERO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</si>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</sst>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8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b/>
      <sz val="7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7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6" fillId="0" borderId="10" xfId="0" applyNumberFormat="1" applyFont="1" applyBorder="1" applyAlignment="1">
      <alignment horizontal="center" vertical="center"/>
    </xf>
    <xf numFmtId="186" fontId="6" fillId="0" borderId="10" xfId="52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3" fontId="26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0" fontId="7" fillId="0" borderId="13" xfId="0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28575</xdr:rowOff>
    </xdr:from>
    <xdr:to>
      <xdr:col>8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2</xdr:row>
      <xdr:rowOff>28575</xdr:rowOff>
    </xdr:from>
    <xdr:to>
      <xdr:col>9</xdr:col>
      <xdr:colOff>647700</xdr:colOff>
      <xdr:row>2</xdr:row>
      <xdr:rowOff>561975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995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2</xdr:row>
      <xdr:rowOff>28575</xdr:rowOff>
    </xdr:from>
    <xdr:to>
      <xdr:col>10</xdr:col>
      <xdr:colOff>666750</xdr:colOff>
      <xdr:row>2</xdr:row>
      <xdr:rowOff>561975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105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2</xdr:row>
      <xdr:rowOff>28575</xdr:rowOff>
    </xdr:from>
    <xdr:to>
      <xdr:col>12</xdr:col>
      <xdr:colOff>666750</xdr:colOff>
      <xdr:row>2</xdr:row>
      <xdr:rowOff>561975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726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showOutlineSymbols="0" zoomScale="90" zoomScaleNormal="9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L14" sqref="L14"/>
    </sheetView>
  </sheetViews>
  <sheetFormatPr defaultColWidth="11.421875" defaultRowHeight="12.75"/>
  <cols>
    <col min="1" max="2" width="5.28125" style="2" customWidth="1"/>
    <col min="3" max="3" width="6.7109375" style="2" customWidth="1"/>
    <col min="4" max="4" width="30.421875" style="2" bestFit="1" customWidth="1"/>
    <col min="5" max="5" width="7.421875" style="2" customWidth="1"/>
    <col min="6" max="6" width="11.00390625" style="2" bestFit="1" customWidth="1"/>
    <col min="7" max="7" width="12.57421875" style="2" customWidth="1"/>
    <col min="8" max="8" width="14.00390625" style="2" customWidth="1"/>
    <col min="9" max="9" width="13.8515625" style="2" customWidth="1"/>
    <col min="10" max="10" width="14.7109375" style="2" customWidth="1"/>
    <col min="11" max="11" width="13.140625" style="2" customWidth="1"/>
    <col min="12" max="12" width="13.28125" style="2" customWidth="1"/>
    <col min="13" max="13" width="13.140625" style="2" customWidth="1"/>
    <col min="14" max="14" width="14.421875" style="2" bestFit="1" customWidth="1"/>
    <col min="15" max="15" width="13.7109375" style="2" bestFit="1" customWidth="1"/>
    <col min="16" max="17" width="11.421875" style="2" customWidth="1"/>
    <col min="18" max="18" width="13.57421875" style="3" customWidth="1"/>
    <col min="19" max="16384" width="11.421875" style="2" customWidth="1"/>
  </cols>
  <sheetData>
    <row r="1" spans="1:18" ht="12.75" customHeight="1">
      <c r="A1" s="1" t="s">
        <v>26</v>
      </c>
      <c r="B1" s="1"/>
      <c r="H1" s="21" t="s">
        <v>18</v>
      </c>
      <c r="I1" s="22"/>
      <c r="J1" s="22"/>
      <c r="K1" s="22"/>
      <c r="L1" s="22"/>
      <c r="M1" s="22"/>
      <c r="R1" s="26"/>
    </row>
    <row r="2" spans="1:18" ht="28.5" customHeight="1">
      <c r="A2" s="1"/>
      <c r="B2" s="1"/>
      <c r="H2" s="18"/>
      <c r="I2" s="19"/>
      <c r="J2" s="19"/>
      <c r="K2" s="19"/>
      <c r="L2" s="19" t="s">
        <v>23</v>
      </c>
      <c r="M2" s="19"/>
      <c r="R2" s="24" t="s">
        <v>25</v>
      </c>
    </row>
    <row r="3" spans="1:18" s="10" customFormat="1" ht="45" customHeight="1">
      <c r="A3" s="16" t="s">
        <v>0</v>
      </c>
      <c r="B3" s="16" t="s">
        <v>29</v>
      </c>
      <c r="C3" s="16" t="s">
        <v>21</v>
      </c>
      <c r="D3" s="16" t="s">
        <v>1</v>
      </c>
      <c r="E3" s="16" t="s">
        <v>22</v>
      </c>
      <c r="F3" s="16" t="s">
        <v>2</v>
      </c>
      <c r="G3" s="16" t="s">
        <v>3</v>
      </c>
      <c r="H3" s="16" t="s">
        <v>4</v>
      </c>
      <c r="I3" s="16" t="s">
        <v>5</v>
      </c>
      <c r="J3" s="16" t="s">
        <v>7</v>
      </c>
      <c r="K3" s="16" t="s">
        <v>19</v>
      </c>
      <c r="L3" s="17" t="s">
        <v>20</v>
      </c>
      <c r="M3" s="16" t="s">
        <v>6</v>
      </c>
      <c r="N3" s="16" t="s">
        <v>8</v>
      </c>
      <c r="O3" s="16" t="s">
        <v>10</v>
      </c>
      <c r="P3" s="16" t="s">
        <v>9</v>
      </c>
      <c r="Q3" s="16" t="s">
        <v>11</v>
      </c>
      <c r="R3" s="17" t="s">
        <v>20</v>
      </c>
    </row>
    <row r="4" spans="1:18" s="30" customFormat="1" ht="45" customHeight="1">
      <c r="A4" s="27"/>
      <c r="B4" s="27"/>
      <c r="C4" s="27"/>
      <c r="D4" s="27"/>
      <c r="E4" s="27"/>
      <c r="F4" s="27"/>
      <c r="G4" s="27"/>
      <c r="H4" s="27" t="s">
        <v>27</v>
      </c>
      <c r="I4" s="27" t="s">
        <v>24</v>
      </c>
      <c r="J4" s="27" t="s">
        <v>24</v>
      </c>
      <c r="K4" s="27" t="s">
        <v>24</v>
      </c>
      <c r="L4" s="28" t="s">
        <v>24</v>
      </c>
      <c r="M4" s="29" t="s">
        <v>28</v>
      </c>
      <c r="N4" s="27"/>
      <c r="O4" s="27"/>
      <c r="P4" s="27"/>
      <c r="Q4" s="27"/>
      <c r="R4" s="28" t="s">
        <v>24</v>
      </c>
    </row>
    <row r="5" spans="1:18" ht="12.75">
      <c r="A5" s="13">
        <v>13</v>
      </c>
      <c r="B5" s="13">
        <v>2</v>
      </c>
      <c r="C5" s="13">
        <v>31</v>
      </c>
      <c r="D5" s="14" t="s">
        <v>15</v>
      </c>
      <c r="E5" s="20">
        <v>1160</v>
      </c>
      <c r="F5" s="13" t="s">
        <v>12</v>
      </c>
      <c r="G5" s="15">
        <v>498</v>
      </c>
      <c r="H5" s="23">
        <v>214</v>
      </c>
      <c r="I5" s="23">
        <v>134</v>
      </c>
      <c r="J5" s="23">
        <v>10</v>
      </c>
      <c r="K5" s="23">
        <v>9</v>
      </c>
      <c r="L5" s="23">
        <v>17</v>
      </c>
      <c r="M5" s="23">
        <v>3</v>
      </c>
      <c r="N5" s="23">
        <v>0</v>
      </c>
      <c r="O5" s="23">
        <v>7</v>
      </c>
      <c r="P5" s="31">
        <f aca="true" t="shared" si="0" ref="P5:P30">SUM($H5:$N5)</f>
        <v>387</v>
      </c>
      <c r="Q5" s="31">
        <f aca="true" t="shared" si="1" ref="Q5:Q30">SUM(O5:P5)</f>
        <v>394</v>
      </c>
      <c r="R5" s="25">
        <f aca="true" t="shared" si="2" ref="R5:R30">I5+J5+K5+L5</f>
        <v>170</v>
      </c>
    </row>
    <row r="6" spans="1:18" ht="12.75">
      <c r="A6" s="13">
        <v>13</v>
      </c>
      <c r="B6" s="13">
        <v>2</v>
      </c>
      <c r="C6" s="13">
        <v>31</v>
      </c>
      <c r="D6" s="14" t="s">
        <v>15</v>
      </c>
      <c r="E6" s="20">
        <v>1160</v>
      </c>
      <c r="F6" s="13" t="s">
        <v>13</v>
      </c>
      <c r="G6" s="15">
        <v>498</v>
      </c>
      <c r="H6" s="23">
        <v>194</v>
      </c>
      <c r="I6" s="23">
        <v>139</v>
      </c>
      <c r="J6" s="23">
        <v>11</v>
      </c>
      <c r="K6" s="23">
        <v>19</v>
      </c>
      <c r="L6" s="23">
        <v>26</v>
      </c>
      <c r="M6" s="23">
        <v>0</v>
      </c>
      <c r="N6" s="23">
        <v>0</v>
      </c>
      <c r="O6" s="23">
        <v>4</v>
      </c>
      <c r="P6" s="31">
        <f t="shared" si="0"/>
        <v>389</v>
      </c>
      <c r="Q6" s="31">
        <f t="shared" si="1"/>
        <v>393</v>
      </c>
      <c r="R6" s="25">
        <f t="shared" si="2"/>
        <v>195</v>
      </c>
    </row>
    <row r="7" spans="1:18" ht="12.75">
      <c r="A7" s="13">
        <v>13</v>
      </c>
      <c r="B7" s="13">
        <v>2</v>
      </c>
      <c r="C7" s="13">
        <v>31</v>
      </c>
      <c r="D7" s="14" t="s">
        <v>15</v>
      </c>
      <c r="E7" s="20">
        <v>1161</v>
      </c>
      <c r="F7" s="13" t="s">
        <v>12</v>
      </c>
      <c r="G7" s="15">
        <v>516</v>
      </c>
      <c r="H7" s="23">
        <v>196</v>
      </c>
      <c r="I7" s="23">
        <v>165</v>
      </c>
      <c r="J7" s="23">
        <v>8</v>
      </c>
      <c r="K7" s="23">
        <v>8</v>
      </c>
      <c r="L7" s="23">
        <v>25</v>
      </c>
      <c r="M7" s="23">
        <v>4</v>
      </c>
      <c r="N7" s="23">
        <v>0</v>
      </c>
      <c r="O7" s="23">
        <v>14</v>
      </c>
      <c r="P7" s="31">
        <f t="shared" si="0"/>
        <v>406</v>
      </c>
      <c r="Q7" s="31">
        <f t="shared" si="1"/>
        <v>420</v>
      </c>
      <c r="R7" s="25">
        <f t="shared" si="2"/>
        <v>206</v>
      </c>
    </row>
    <row r="8" spans="1:18" ht="12.75">
      <c r="A8" s="13">
        <v>13</v>
      </c>
      <c r="B8" s="13">
        <v>2</v>
      </c>
      <c r="C8" s="13">
        <v>31</v>
      </c>
      <c r="D8" s="14" t="s">
        <v>15</v>
      </c>
      <c r="E8" s="20">
        <v>1161</v>
      </c>
      <c r="F8" s="13" t="s">
        <v>13</v>
      </c>
      <c r="G8" s="15">
        <v>516</v>
      </c>
      <c r="H8" s="23">
        <v>172</v>
      </c>
      <c r="I8" s="23">
        <v>167</v>
      </c>
      <c r="J8" s="23">
        <v>7</v>
      </c>
      <c r="K8" s="23">
        <v>8</v>
      </c>
      <c r="L8" s="23">
        <v>28</v>
      </c>
      <c r="M8" s="23">
        <v>4</v>
      </c>
      <c r="N8" s="23">
        <v>0</v>
      </c>
      <c r="O8" s="23">
        <v>13</v>
      </c>
      <c r="P8" s="31">
        <f t="shared" si="0"/>
        <v>386</v>
      </c>
      <c r="Q8" s="31">
        <f t="shared" si="1"/>
        <v>399</v>
      </c>
      <c r="R8" s="25">
        <f t="shared" si="2"/>
        <v>210</v>
      </c>
    </row>
    <row r="9" spans="1:18" ht="12.75">
      <c r="A9" s="13">
        <v>13</v>
      </c>
      <c r="B9" s="13">
        <v>2</v>
      </c>
      <c r="C9" s="13">
        <v>31</v>
      </c>
      <c r="D9" s="14" t="s">
        <v>15</v>
      </c>
      <c r="E9" s="20">
        <v>1161</v>
      </c>
      <c r="F9" s="13" t="s">
        <v>14</v>
      </c>
      <c r="G9" s="15">
        <v>515</v>
      </c>
      <c r="H9" s="23">
        <v>182</v>
      </c>
      <c r="I9" s="23">
        <v>178</v>
      </c>
      <c r="J9" s="23">
        <v>4</v>
      </c>
      <c r="K9" s="23">
        <v>13</v>
      </c>
      <c r="L9" s="23">
        <v>21</v>
      </c>
      <c r="M9" s="23">
        <v>5</v>
      </c>
      <c r="N9" s="23">
        <v>0</v>
      </c>
      <c r="O9" s="23">
        <v>3</v>
      </c>
      <c r="P9" s="31">
        <f t="shared" si="0"/>
        <v>403</v>
      </c>
      <c r="Q9" s="31">
        <f t="shared" si="1"/>
        <v>406</v>
      </c>
      <c r="R9" s="25">
        <f t="shared" si="2"/>
        <v>216</v>
      </c>
    </row>
    <row r="10" spans="1:18" ht="12.75">
      <c r="A10" s="13">
        <v>13</v>
      </c>
      <c r="B10" s="13">
        <v>2</v>
      </c>
      <c r="C10" s="13">
        <v>31</v>
      </c>
      <c r="D10" s="14" t="s">
        <v>15</v>
      </c>
      <c r="E10" s="20">
        <v>1162</v>
      </c>
      <c r="F10" s="13" t="s">
        <v>12</v>
      </c>
      <c r="G10" s="15">
        <v>470</v>
      </c>
      <c r="H10" s="23">
        <v>179</v>
      </c>
      <c r="I10" s="23">
        <v>145</v>
      </c>
      <c r="J10" s="23">
        <v>4</v>
      </c>
      <c r="K10" s="23">
        <v>14</v>
      </c>
      <c r="L10" s="23">
        <v>18</v>
      </c>
      <c r="M10" s="23">
        <v>6</v>
      </c>
      <c r="N10" s="23">
        <v>0</v>
      </c>
      <c r="O10" s="23">
        <v>6</v>
      </c>
      <c r="P10" s="31">
        <f t="shared" si="0"/>
        <v>366</v>
      </c>
      <c r="Q10" s="31">
        <f t="shared" si="1"/>
        <v>372</v>
      </c>
      <c r="R10" s="25">
        <f t="shared" si="2"/>
        <v>181</v>
      </c>
    </row>
    <row r="11" spans="1:18" ht="12.75">
      <c r="A11" s="13">
        <v>13</v>
      </c>
      <c r="B11" s="13">
        <v>2</v>
      </c>
      <c r="C11" s="13">
        <v>31</v>
      </c>
      <c r="D11" s="14" t="s">
        <v>15</v>
      </c>
      <c r="E11" s="20">
        <v>1162</v>
      </c>
      <c r="F11" s="13" t="s">
        <v>13</v>
      </c>
      <c r="G11" s="15">
        <v>470</v>
      </c>
      <c r="H11" s="23">
        <v>162</v>
      </c>
      <c r="I11" s="23">
        <v>171</v>
      </c>
      <c r="J11" s="23">
        <v>6</v>
      </c>
      <c r="K11" s="23">
        <v>7</v>
      </c>
      <c r="L11" s="23">
        <v>21</v>
      </c>
      <c r="M11" s="23">
        <v>6</v>
      </c>
      <c r="N11" s="23">
        <v>0</v>
      </c>
      <c r="O11" s="23">
        <v>3</v>
      </c>
      <c r="P11" s="31">
        <f t="shared" si="0"/>
        <v>373</v>
      </c>
      <c r="Q11" s="31">
        <f t="shared" si="1"/>
        <v>376</v>
      </c>
      <c r="R11" s="25">
        <f t="shared" si="2"/>
        <v>205</v>
      </c>
    </row>
    <row r="12" spans="1:18" ht="12.75">
      <c r="A12" s="13">
        <v>13</v>
      </c>
      <c r="B12" s="13">
        <v>2</v>
      </c>
      <c r="C12" s="13">
        <v>31</v>
      </c>
      <c r="D12" s="14" t="s">
        <v>15</v>
      </c>
      <c r="E12" s="20">
        <v>1163</v>
      </c>
      <c r="F12" s="13" t="s">
        <v>12</v>
      </c>
      <c r="G12" s="15">
        <v>511</v>
      </c>
      <c r="H12" s="23">
        <v>206</v>
      </c>
      <c r="I12" s="23">
        <v>132</v>
      </c>
      <c r="J12" s="23">
        <v>14</v>
      </c>
      <c r="K12" s="23">
        <v>8</v>
      </c>
      <c r="L12" s="23">
        <v>20</v>
      </c>
      <c r="M12" s="23">
        <v>7</v>
      </c>
      <c r="N12" s="23">
        <v>0</v>
      </c>
      <c r="O12" s="23">
        <v>9</v>
      </c>
      <c r="P12" s="31">
        <f t="shared" si="0"/>
        <v>387</v>
      </c>
      <c r="Q12" s="31">
        <f t="shared" si="1"/>
        <v>396</v>
      </c>
      <c r="R12" s="25">
        <f t="shared" si="2"/>
        <v>174</v>
      </c>
    </row>
    <row r="13" spans="1:18" ht="12.75">
      <c r="A13" s="13">
        <v>13</v>
      </c>
      <c r="B13" s="13">
        <v>2</v>
      </c>
      <c r="C13" s="13">
        <v>31</v>
      </c>
      <c r="D13" s="14" t="s">
        <v>15</v>
      </c>
      <c r="E13" s="20">
        <v>1163</v>
      </c>
      <c r="F13" s="13" t="s">
        <v>13</v>
      </c>
      <c r="G13" s="15">
        <v>511</v>
      </c>
      <c r="H13" s="23">
        <v>225</v>
      </c>
      <c r="I13" s="23">
        <v>127</v>
      </c>
      <c r="J13" s="23">
        <v>15</v>
      </c>
      <c r="K13" s="23">
        <v>15</v>
      </c>
      <c r="L13" s="23">
        <v>17</v>
      </c>
      <c r="M13" s="23">
        <v>2</v>
      </c>
      <c r="N13" s="23">
        <v>0</v>
      </c>
      <c r="O13" s="23">
        <v>4</v>
      </c>
      <c r="P13" s="31">
        <f t="shared" si="0"/>
        <v>401</v>
      </c>
      <c r="Q13" s="31">
        <f t="shared" si="1"/>
        <v>405</v>
      </c>
      <c r="R13" s="25">
        <f t="shared" si="2"/>
        <v>174</v>
      </c>
    </row>
    <row r="14" spans="1:18" ht="12.75">
      <c r="A14" s="13">
        <v>13</v>
      </c>
      <c r="B14" s="13">
        <v>2</v>
      </c>
      <c r="C14" s="13">
        <v>31</v>
      </c>
      <c r="D14" s="14" t="s">
        <v>15</v>
      </c>
      <c r="E14" s="20">
        <v>1164</v>
      </c>
      <c r="F14" s="13" t="s">
        <v>12</v>
      </c>
      <c r="G14" s="15">
        <v>448</v>
      </c>
      <c r="H14" s="23">
        <v>135</v>
      </c>
      <c r="I14" s="23">
        <v>156</v>
      </c>
      <c r="J14" s="23">
        <v>15</v>
      </c>
      <c r="K14" s="23">
        <v>5</v>
      </c>
      <c r="L14" s="23">
        <v>32</v>
      </c>
      <c r="M14" s="23">
        <v>1</v>
      </c>
      <c r="N14" s="23">
        <v>0</v>
      </c>
      <c r="O14" s="23">
        <v>6</v>
      </c>
      <c r="P14" s="31">
        <f t="shared" si="0"/>
        <v>344</v>
      </c>
      <c r="Q14" s="31">
        <f t="shared" si="1"/>
        <v>350</v>
      </c>
      <c r="R14" s="25">
        <f t="shared" si="2"/>
        <v>208</v>
      </c>
    </row>
    <row r="15" spans="1:18" ht="12.75">
      <c r="A15" s="13">
        <v>13</v>
      </c>
      <c r="B15" s="13">
        <v>2</v>
      </c>
      <c r="C15" s="13">
        <v>31</v>
      </c>
      <c r="D15" s="14" t="s">
        <v>15</v>
      </c>
      <c r="E15" s="20">
        <v>1165</v>
      </c>
      <c r="F15" s="13" t="s">
        <v>12</v>
      </c>
      <c r="G15" s="15">
        <v>215</v>
      </c>
      <c r="H15" s="23">
        <v>75</v>
      </c>
      <c r="I15" s="23">
        <v>68</v>
      </c>
      <c r="J15" s="23">
        <v>1</v>
      </c>
      <c r="K15" s="23">
        <v>1</v>
      </c>
      <c r="L15" s="23">
        <v>15</v>
      </c>
      <c r="M15" s="23">
        <v>0</v>
      </c>
      <c r="N15" s="23">
        <v>0</v>
      </c>
      <c r="O15" s="23">
        <v>5</v>
      </c>
      <c r="P15" s="31">
        <f t="shared" si="0"/>
        <v>160</v>
      </c>
      <c r="Q15" s="31">
        <f t="shared" si="1"/>
        <v>165</v>
      </c>
      <c r="R15" s="25">
        <f t="shared" si="2"/>
        <v>85</v>
      </c>
    </row>
    <row r="16" spans="1:18" ht="12.75">
      <c r="A16" s="13">
        <v>13</v>
      </c>
      <c r="B16" s="13">
        <v>2</v>
      </c>
      <c r="C16" s="13">
        <v>31</v>
      </c>
      <c r="D16" s="14" t="s">
        <v>15</v>
      </c>
      <c r="E16" s="20">
        <v>1166</v>
      </c>
      <c r="F16" s="13" t="s">
        <v>12</v>
      </c>
      <c r="G16" s="15">
        <v>104</v>
      </c>
      <c r="H16" s="23">
        <v>46</v>
      </c>
      <c r="I16" s="23">
        <v>30</v>
      </c>
      <c r="J16" s="23">
        <v>4</v>
      </c>
      <c r="K16" s="23">
        <v>1</v>
      </c>
      <c r="L16" s="23">
        <v>0</v>
      </c>
      <c r="M16" s="23">
        <v>0</v>
      </c>
      <c r="N16" s="23">
        <v>0</v>
      </c>
      <c r="O16" s="23">
        <v>1</v>
      </c>
      <c r="P16" s="31">
        <f t="shared" si="0"/>
        <v>81</v>
      </c>
      <c r="Q16" s="31">
        <f t="shared" si="1"/>
        <v>82</v>
      </c>
      <c r="R16" s="25">
        <f t="shared" si="2"/>
        <v>35</v>
      </c>
    </row>
    <row r="17" spans="1:18" ht="12.75">
      <c r="A17" s="13">
        <v>13</v>
      </c>
      <c r="B17" s="13">
        <v>2</v>
      </c>
      <c r="C17" s="13">
        <v>31</v>
      </c>
      <c r="D17" s="14" t="s">
        <v>15</v>
      </c>
      <c r="E17" s="20">
        <v>1167</v>
      </c>
      <c r="F17" s="13" t="s">
        <v>12</v>
      </c>
      <c r="G17" s="15">
        <v>531</v>
      </c>
      <c r="H17" s="23">
        <v>207</v>
      </c>
      <c r="I17" s="23">
        <v>204</v>
      </c>
      <c r="J17" s="23">
        <v>0</v>
      </c>
      <c r="K17" s="23">
        <v>0</v>
      </c>
      <c r="L17" s="23">
        <v>0</v>
      </c>
      <c r="M17" s="23">
        <v>9</v>
      </c>
      <c r="N17" s="23">
        <v>0</v>
      </c>
      <c r="O17" s="23">
        <v>7</v>
      </c>
      <c r="P17" s="31">
        <f t="shared" si="0"/>
        <v>420</v>
      </c>
      <c r="Q17" s="31">
        <f t="shared" si="1"/>
        <v>427</v>
      </c>
      <c r="R17" s="25">
        <f t="shared" si="2"/>
        <v>204</v>
      </c>
    </row>
    <row r="18" spans="1:18" ht="12.75">
      <c r="A18" s="13">
        <v>13</v>
      </c>
      <c r="B18" s="13">
        <v>2</v>
      </c>
      <c r="C18" s="13">
        <v>31</v>
      </c>
      <c r="D18" s="14" t="s">
        <v>15</v>
      </c>
      <c r="E18" s="20">
        <v>1168</v>
      </c>
      <c r="F18" s="13" t="s">
        <v>12</v>
      </c>
      <c r="G18" s="15">
        <v>334</v>
      </c>
      <c r="H18" s="23">
        <v>139</v>
      </c>
      <c r="I18" s="23">
        <v>118</v>
      </c>
      <c r="J18" s="23">
        <v>5</v>
      </c>
      <c r="K18" s="23">
        <v>3</v>
      </c>
      <c r="L18" s="23">
        <v>13</v>
      </c>
      <c r="M18" s="23">
        <v>2</v>
      </c>
      <c r="N18" s="23">
        <v>0</v>
      </c>
      <c r="O18" s="23">
        <v>9</v>
      </c>
      <c r="P18" s="31">
        <f t="shared" si="0"/>
        <v>280</v>
      </c>
      <c r="Q18" s="31">
        <f t="shared" si="1"/>
        <v>289</v>
      </c>
      <c r="R18" s="25">
        <f t="shared" si="2"/>
        <v>139</v>
      </c>
    </row>
    <row r="19" spans="1:18" ht="12.75">
      <c r="A19" s="13">
        <v>13</v>
      </c>
      <c r="B19" s="13">
        <v>2</v>
      </c>
      <c r="C19" s="13">
        <v>31</v>
      </c>
      <c r="D19" s="14" t="s">
        <v>15</v>
      </c>
      <c r="E19" s="20">
        <v>1169</v>
      </c>
      <c r="F19" s="13" t="s">
        <v>12</v>
      </c>
      <c r="G19" s="15">
        <v>560</v>
      </c>
      <c r="H19" s="23">
        <v>219</v>
      </c>
      <c r="I19" s="23">
        <v>135</v>
      </c>
      <c r="J19" s="23">
        <v>2</v>
      </c>
      <c r="K19" s="23">
        <v>2</v>
      </c>
      <c r="L19" s="23">
        <v>15</v>
      </c>
      <c r="M19" s="23">
        <v>29</v>
      </c>
      <c r="N19" s="23">
        <v>0</v>
      </c>
      <c r="O19" s="23">
        <v>7</v>
      </c>
      <c r="P19" s="31">
        <f t="shared" si="0"/>
        <v>402</v>
      </c>
      <c r="Q19" s="31">
        <f t="shared" si="1"/>
        <v>409</v>
      </c>
      <c r="R19" s="25">
        <f t="shared" si="2"/>
        <v>154</v>
      </c>
    </row>
    <row r="20" spans="1:18" ht="12.75">
      <c r="A20" s="13">
        <v>13</v>
      </c>
      <c r="B20" s="13">
        <v>2</v>
      </c>
      <c r="C20" s="13">
        <v>31</v>
      </c>
      <c r="D20" s="14" t="s">
        <v>15</v>
      </c>
      <c r="E20" s="20">
        <v>1170</v>
      </c>
      <c r="F20" s="13" t="s">
        <v>12</v>
      </c>
      <c r="G20" s="15">
        <v>176</v>
      </c>
      <c r="H20" s="23">
        <v>85</v>
      </c>
      <c r="I20" s="23">
        <v>31</v>
      </c>
      <c r="J20" s="23">
        <v>2</v>
      </c>
      <c r="K20" s="23">
        <v>2</v>
      </c>
      <c r="L20" s="23">
        <v>2</v>
      </c>
      <c r="M20" s="23">
        <v>4</v>
      </c>
      <c r="N20" s="23">
        <v>0</v>
      </c>
      <c r="O20" s="23">
        <v>6</v>
      </c>
      <c r="P20" s="31">
        <f t="shared" si="0"/>
        <v>126</v>
      </c>
      <c r="Q20" s="31">
        <f t="shared" si="1"/>
        <v>132</v>
      </c>
      <c r="R20" s="25">
        <f t="shared" si="2"/>
        <v>37</v>
      </c>
    </row>
    <row r="21" spans="1:18" ht="12.75">
      <c r="A21" s="13">
        <v>13</v>
      </c>
      <c r="B21" s="13">
        <v>2</v>
      </c>
      <c r="C21" s="13">
        <v>31</v>
      </c>
      <c r="D21" s="14" t="s">
        <v>15</v>
      </c>
      <c r="E21" s="20">
        <v>1171</v>
      </c>
      <c r="F21" s="13" t="s">
        <v>12</v>
      </c>
      <c r="G21" s="15">
        <v>315</v>
      </c>
      <c r="H21" s="23">
        <v>151</v>
      </c>
      <c r="I21" s="23">
        <v>97</v>
      </c>
      <c r="J21" s="23">
        <v>2</v>
      </c>
      <c r="K21" s="23">
        <v>2</v>
      </c>
      <c r="L21" s="23">
        <v>4</v>
      </c>
      <c r="M21" s="23">
        <v>2</v>
      </c>
      <c r="N21" s="23">
        <v>0</v>
      </c>
      <c r="O21" s="23">
        <v>10</v>
      </c>
      <c r="P21" s="31">
        <f t="shared" si="0"/>
        <v>258</v>
      </c>
      <c r="Q21" s="31">
        <f t="shared" si="1"/>
        <v>268</v>
      </c>
      <c r="R21" s="25">
        <f t="shared" si="2"/>
        <v>105</v>
      </c>
    </row>
    <row r="22" spans="1:18" ht="12.75">
      <c r="A22" s="13">
        <v>13</v>
      </c>
      <c r="B22" s="13">
        <v>2</v>
      </c>
      <c r="C22" s="13">
        <v>31</v>
      </c>
      <c r="D22" s="14" t="s">
        <v>15</v>
      </c>
      <c r="E22" s="20">
        <v>1172</v>
      </c>
      <c r="F22" s="13" t="s">
        <v>12</v>
      </c>
      <c r="G22" s="15">
        <v>195</v>
      </c>
      <c r="H22" s="23">
        <v>63</v>
      </c>
      <c r="I22" s="23">
        <v>67</v>
      </c>
      <c r="J22" s="23">
        <v>2</v>
      </c>
      <c r="K22" s="23">
        <v>5</v>
      </c>
      <c r="L22" s="23">
        <v>10</v>
      </c>
      <c r="M22" s="23">
        <v>7</v>
      </c>
      <c r="N22" s="23">
        <v>0</v>
      </c>
      <c r="O22" s="23">
        <v>4</v>
      </c>
      <c r="P22" s="31">
        <f t="shared" si="0"/>
        <v>154</v>
      </c>
      <c r="Q22" s="31">
        <f t="shared" si="1"/>
        <v>158</v>
      </c>
      <c r="R22" s="25">
        <f t="shared" si="2"/>
        <v>84</v>
      </c>
    </row>
    <row r="23" spans="1:18" ht="12.75">
      <c r="A23" s="13">
        <v>13</v>
      </c>
      <c r="B23" s="13">
        <v>2</v>
      </c>
      <c r="C23" s="13">
        <v>31</v>
      </c>
      <c r="D23" s="14" t="s">
        <v>15</v>
      </c>
      <c r="E23" s="20">
        <v>1173</v>
      </c>
      <c r="F23" s="13" t="s">
        <v>12</v>
      </c>
      <c r="G23" s="15">
        <v>372</v>
      </c>
      <c r="H23" s="23">
        <v>133</v>
      </c>
      <c r="I23" s="23">
        <v>114</v>
      </c>
      <c r="J23" s="23">
        <v>6</v>
      </c>
      <c r="K23" s="23">
        <v>5</v>
      </c>
      <c r="L23" s="23">
        <v>28</v>
      </c>
      <c r="M23" s="23">
        <v>1</v>
      </c>
      <c r="N23" s="23">
        <v>0</v>
      </c>
      <c r="O23" s="23">
        <v>4</v>
      </c>
      <c r="P23" s="31">
        <f t="shared" si="0"/>
        <v>287</v>
      </c>
      <c r="Q23" s="31">
        <f t="shared" si="1"/>
        <v>291</v>
      </c>
      <c r="R23" s="25">
        <f t="shared" si="2"/>
        <v>153</v>
      </c>
    </row>
    <row r="24" spans="1:18" ht="12.75">
      <c r="A24" s="13">
        <v>13</v>
      </c>
      <c r="B24" s="13">
        <v>2</v>
      </c>
      <c r="C24" s="13">
        <v>31</v>
      </c>
      <c r="D24" s="14" t="s">
        <v>15</v>
      </c>
      <c r="E24" s="20">
        <v>1174</v>
      </c>
      <c r="F24" s="13" t="s">
        <v>12</v>
      </c>
      <c r="G24" s="15">
        <v>401</v>
      </c>
      <c r="H24" s="23">
        <v>135</v>
      </c>
      <c r="I24" s="23">
        <v>155</v>
      </c>
      <c r="J24" s="23">
        <v>3</v>
      </c>
      <c r="K24" s="23">
        <v>1</v>
      </c>
      <c r="L24" s="23">
        <v>32</v>
      </c>
      <c r="M24" s="23">
        <v>7</v>
      </c>
      <c r="N24" s="23">
        <v>0</v>
      </c>
      <c r="O24" s="23">
        <v>5</v>
      </c>
      <c r="P24" s="31">
        <f t="shared" si="0"/>
        <v>333</v>
      </c>
      <c r="Q24" s="31">
        <f t="shared" si="1"/>
        <v>338</v>
      </c>
      <c r="R24" s="25">
        <f t="shared" si="2"/>
        <v>191</v>
      </c>
    </row>
    <row r="25" spans="1:18" ht="12.75">
      <c r="A25" s="13">
        <v>13</v>
      </c>
      <c r="B25" s="13">
        <v>2</v>
      </c>
      <c r="C25" s="13">
        <v>31</v>
      </c>
      <c r="D25" s="14" t="s">
        <v>15</v>
      </c>
      <c r="E25" s="20">
        <v>1174</v>
      </c>
      <c r="F25" s="13" t="s">
        <v>13</v>
      </c>
      <c r="G25" s="15">
        <v>401</v>
      </c>
      <c r="H25" s="23">
        <v>112</v>
      </c>
      <c r="I25" s="23">
        <v>168</v>
      </c>
      <c r="J25" s="23">
        <v>1</v>
      </c>
      <c r="K25" s="23">
        <v>2</v>
      </c>
      <c r="L25" s="23">
        <v>34</v>
      </c>
      <c r="M25" s="23">
        <v>2</v>
      </c>
      <c r="N25" s="23">
        <v>0</v>
      </c>
      <c r="O25" s="23">
        <v>9</v>
      </c>
      <c r="P25" s="31">
        <f t="shared" si="0"/>
        <v>319</v>
      </c>
      <c r="Q25" s="31">
        <f t="shared" si="1"/>
        <v>328</v>
      </c>
      <c r="R25" s="25">
        <f t="shared" si="2"/>
        <v>205</v>
      </c>
    </row>
    <row r="26" spans="1:18" ht="12.75">
      <c r="A26" s="13">
        <v>13</v>
      </c>
      <c r="B26" s="13">
        <v>2</v>
      </c>
      <c r="C26" s="13">
        <v>31</v>
      </c>
      <c r="D26" s="14" t="s">
        <v>15</v>
      </c>
      <c r="E26" s="20">
        <v>1175</v>
      </c>
      <c r="F26" s="13" t="s">
        <v>12</v>
      </c>
      <c r="G26" s="15">
        <v>213</v>
      </c>
      <c r="H26" s="23">
        <v>80</v>
      </c>
      <c r="I26" s="23">
        <v>83</v>
      </c>
      <c r="J26" s="23">
        <v>1</v>
      </c>
      <c r="K26" s="23">
        <v>2</v>
      </c>
      <c r="L26" s="23">
        <v>10</v>
      </c>
      <c r="M26" s="23">
        <v>1</v>
      </c>
      <c r="N26" s="23">
        <v>1</v>
      </c>
      <c r="O26" s="23">
        <v>3</v>
      </c>
      <c r="P26" s="31">
        <f t="shared" si="0"/>
        <v>178</v>
      </c>
      <c r="Q26" s="31">
        <f t="shared" si="1"/>
        <v>181</v>
      </c>
      <c r="R26" s="25">
        <f t="shared" si="2"/>
        <v>96</v>
      </c>
    </row>
    <row r="27" spans="1:18" ht="12.75">
      <c r="A27" s="13">
        <v>13</v>
      </c>
      <c r="B27" s="13">
        <v>2</v>
      </c>
      <c r="C27" s="13">
        <v>31</v>
      </c>
      <c r="D27" s="14" t="s">
        <v>15</v>
      </c>
      <c r="E27" s="20">
        <v>1176</v>
      </c>
      <c r="F27" s="13" t="s">
        <v>12</v>
      </c>
      <c r="G27" s="15">
        <v>375</v>
      </c>
      <c r="H27" s="23">
        <v>136</v>
      </c>
      <c r="I27" s="23">
        <v>114</v>
      </c>
      <c r="J27" s="23">
        <v>23</v>
      </c>
      <c r="K27" s="23">
        <v>6</v>
      </c>
      <c r="L27" s="23">
        <v>19</v>
      </c>
      <c r="M27" s="23">
        <v>1</v>
      </c>
      <c r="N27" s="23">
        <v>0</v>
      </c>
      <c r="O27" s="23">
        <v>9</v>
      </c>
      <c r="P27" s="31">
        <f t="shared" si="0"/>
        <v>299</v>
      </c>
      <c r="Q27" s="31">
        <f t="shared" si="1"/>
        <v>308</v>
      </c>
      <c r="R27" s="25">
        <f t="shared" si="2"/>
        <v>162</v>
      </c>
    </row>
    <row r="28" spans="1:18" ht="12.75">
      <c r="A28" s="13">
        <v>13</v>
      </c>
      <c r="B28" s="13">
        <v>2</v>
      </c>
      <c r="C28" s="13">
        <v>31</v>
      </c>
      <c r="D28" s="14" t="s">
        <v>15</v>
      </c>
      <c r="E28" s="20">
        <v>1177</v>
      </c>
      <c r="F28" s="13" t="s">
        <v>12</v>
      </c>
      <c r="G28" s="15">
        <v>472</v>
      </c>
      <c r="H28" s="23">
        <v>178</v>
      </c>
      <c r="I28" s="23">
        <v>151</v>
      </c>
      <c r="J28" s="23">
        <v>9</v>
      </c>
      <c r="K28" s="23">
        <v>5</v>
      </c>
      <c r="L28" s="23">
        <v>23</v>
      </c>
      <c r="M28" s="23">
        <v>1</v>
      </c>
      <c r="N28" s="23">
        <v>0</v>
      </c>
      <c r="O28" s="23">
        <v>12</v>
      </c>
      <c r="P28" s="31">
        <f t="shared" si="0"/>
        <v>367</v>
      </c>
      <c r="Q28" s="31">
        <f t="shared" si="1"/>
        <v>379</v>
      </c>
      <c r="R28" s="25">
        <f t="shared" si="2"/>
        <v>188</v>
      </c>
    </row>
    <row r="29" spans="1:18" ht="12.75">
      <c r="A29" s="13">
        <v>13</v>
      </c>
      <c r="B29" s="13">
        <v>2</v>
      </c>
      <c r="C29" s="13">
        <v>31</v>
      </c>
      <c r="D29" s="14" t="s">
        <v>15</v>
      </c>
      <c r="E29" s="20">
        <v>1178</v>
      </c>
      <c r="F29" s="13" t="s">
        <v>12</v>
      </c>
      <c r="G29" s="15">
        <v>565</v>
      </c>
      <c r="H29" s="23">
        <v>279</v>
      </c>
      <c r="I29" s="23">
        <v>122</v>
      </c>
      <c r="J29" s="23">
        <v>3</v>
      </c>
      <c r="K29" s="23">
        <v>4</v>
      </c>
      <c r="L29" s="23">
        <v>11</v>
      </c>
      <c r="M29" s="23">
        <v>12</v>
      </c>
      <c r="N29" s="23">
        <v>1</v>
      </c>
      <c r="O29" s="23">
        <v>18</v>
      </c>
      <c r="P29" s="31">
        <f t="shared" si="0"/>
        <v>432</v>
      </c>
      <c r="Q29" s="31">
        <f t="shared" si="1"/>
        <v>450</v>
      </c>
      <c r="R29" s="25">
        <f t="shared" si="2"/>
        <v>140</v>
      </c>
    </row>
    <row r="30" spans="1:18" ht="12.75">
      <c r="A30" s="13">
        <v>13</v>
      </c>
      <c r="B30" s="13">
        <v>2</v>
      </c>
      <c r="C30" s="13">
        <v>31</v>
      </c>
      <c r="D30" s="14" t="s">
        <v>15</v>
      </c>
      <c r="E30" s="20">
        <v>1178</v>
      </c>
      <c r="F30" s="13" t="s">
        <v>13</v>
      </c>
      <c r="G30" s="15">
        <v>564</v>
      </c>
      <c r="H30" s="23">
        <v>238</v>
      </c>
      <c r="I30" s="23">
        <v>165</v>
      </c>
      <c r="J30" s="23">
        <v>1</v>
      </c>
      <c r="K30" s="23">
        <v>4</v>
      </c>
      <c r="L30" s="23">
        <v>10</v>
      </c>
      <c r="M30" s="23">
        <v>6</v>
      </c>
      <c r="N30" s="23">
        <v>1</v>
      </c>
      <c r="O30" s="23">
        <v>17</v>
      </c>
      <c r="P30" s="31">
        <f t="shared" si="0"/>
        <v>425</v>
      </c>
      <c r="Q30" s="31">
        <f t="shared" si="1"/>
        <v>442</v>
      </c>
      <c r="R30" s="25">
        <f t="shared" si="2"/>
        <v>180</v>
      </c>
    </row>
    <row r="31" spans="1:18" ht="12.75">
      <c r="A31" s="4"/>
      <c r="B31" s="4"/>
      <c r="C31" s="4"/>
      <c r="D31" s="5"/>
      <c r="E31" s="4"/>
      <c r="F31" s="4"/>
      <c r="G31" s="6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3"/>
    </row>
    <row r="32" spans="1:18" s="8" customFormat="1" ht="15.75">
      <c r="A32" s="7"/>
      <c r="B32" s="7"/>
      <c r="C32" s="7"/>
      <c r="D32" s="7"/>
      <c r="E32" s="7"/>
      <c r="F32" s="9">
        <f>SUBTOTAL(3,F5:F30)</f>
        <v>26</v>
      </c>
      <c r="G32" s="9">
        <f aca="true" t="shared" si="3" ref="G32:Q32">SUBTOTAL(9,G5:G30)</f>
        <v>10746</v>
      </c>
      <c r="H32" s="9">
        <f t="shared" si="3"/>
        <v>4141</v>
      </c>
      <c r="I32" s="9">
        <f t="shared" si="3"/>
        <v>3336</v>
      </c>
      <c r="J32" s="9">
        <f t="shared" si="3"/>
        <v>159</v>
      </c>
      <c r="K32" s="9">
        <f t="shared" si="3"/>
        <v>151</v>
      </c>
      <c r="L32" s="9">
        <f t="shared" si="3"/>
        <v>451</v>
      </c>
      <c r="M32" s="9">
        <f t="shared" si="3"/>
        <v>122</v>
      </c>
      <c r="N32" s="9">
        <f t="shared" si="3"/>
        <v>3</v>
      </c>
      <c r="O32" s="9">
        <f t="shared" si="3"/>
        <v>195</v>
      </c>
      <c r="P32" s="9">
        <f t="shared" si="3"/>
        <v>8363</v>
      </c>
      <c r="Q32" s="9">
        <f t="shared" si="3"/>
        <v>8558</v>
      </c>
      <c r="R32" s="9">
        <f>SUBTOTAL(9,R5:R30)</f>
        <v>4097</v>
      </c>
    </row>
    <row r="33" spans="16:17" ht="15.75">
      <c r="P33" s="11"/>
      <c r="Q33" s="11"/>
    </row>
    <row r="34" spans="7:18" ht="15.75">
      <c r="G34" s="2" t="s">
        <v>16</v>
      </c>
      <c r="H34" s="11">
        <f aca="true" t="shared" si="4" ref="H34:O34">IF($Q$32=0," ",(H32/$Q$32))</f>
        <v>0.4838747370881047</v>
      </c>
      <c r="I34" s="11">
        <f t="shared" si="4"/>
        <v>0.3898107034353821</v>
      </c>
      <c r="J34" s="11">
        <f t="shared" si="4"/>
        <v>0.018579107268053282</v>
      </c>
      <c r="K34" s="11">
        <f t="shared" si="4"/>
        <v>0.01764430941808834</v>
      </c>
      <c r="L34" s="11">
        <f t="shared" si="4"/>
        <v>0.05269922879177378</v>
      </c>
      <c r="M34" s="11">
        <f t="shared" si="4"/>
        <v>0.014255667211965412</v>
      </c>
      <c r="N34" s="11">
        <f t="shared" si="4"/>
        <v>0.0003505491937368544</v>
      </c>
      <c r="O34" s="11">
        <f t="shared" si="4"/>
        <v>0.022785697592895535</v>
      </c>
      <c r="P34" s="11"/>
      <c r="Q34" s="11"/>
      <c r="R34" s="11">
        <f>IF($Q$32=0," ",(R32/$Q$32))</f>
        <v>0.4787333489132975</v>
      </c>
    </row>
    <row r="35" spans="7:18" ht="15.75">
      <c r="G35" s="2" t="s">
        <v>17</v>
      </c>
      <c r="H35" s="12">
        <f aca="true" t="shared" si="5" ref="H35:M35">IF(H34=" "," ",MAX(rango1)-H34)</f>
        <v>0</v>
      </c>
      <c r="I35" s="12">
        <f t="shared" si="5"/>
        <v>0.09406403365272259</v>
      </c>
      <c r="J35" s="12">
        <f>IF(J34=" "," ",MAX(rango1)-J34)</f>
        <v>0.4652956298200514</v>
      </c>
      <c r="K35" s="12">
        <f>IF(K34=" "," ",MAX(rango1)-K34)</f>
        <v>0.4662304276700163</v>
      </c>
      <c r="L35" s="12">
        <f>IF(L34=" "," ",MAX(rango1)-L34)</f>
        <v>0.4311755082963309</v>
      </c>
      <c r="M35" s="12">
        <f t="shared" si="5"/>
        <v>0.4696190698761393</v>
      </c>
      <c r="N35" s="12">
        <f>IF(N34=" "," ",MAX(rango1)-N34)</f>
        <v>0.48352418789436785</v>
      </c>
      <c r="O35" s="12">
        <f>IF(O34=" "," ",MAX(rango1)-O34)</f>
        <v>0.46108903949520913</v>
      </c>
      <c r="P35" s="11"/>
      <c r="Q35" s="11"/>
      <c r="R35" s="12">
        <f>IF(R34=" "," ",MAX(rango1)-R34)</f>
        <v>0.005141388174807193</v>
      </c>
    </row>
    <row r="38" spans="1:7" ht="40.5" customHeight="1">
      <c r="A38" s="34" t="s">
        <v>30</v>
      </c>
      <c r="B38" s="34"/>
      <c r="C38" s="34"/>
      <c r="D38" s="34"/>
      <c r="E38" s="34"/>
      <c r="F38" s="34"/>
      <c r="G38" s="34"/>
    </row>
    <row r="39" spans="1:7" ht="26.25" customHeight="1">
      <c r="A39" s="34"/>
      <c r="B39" s="34"/>
      <c r="C39" s="34"/>
      <c r="D39" s="34"/>
      <c r="E39" s="34"/>
      <c r="F39" s="34"/>
      <c r="G39" s="34"/>
    </row>
    <row r="40" ht="26.25" customHeight="1"/>
    <row r="41" ht="26.25" customHeight="1"/>
    <row r="42" ht="26.25" customHeight="1">
      <c r="R42" s="8"/>
    </row>
    <row r="43" ht="26.25" customHeight="1"/>
    <row r="44" ht="26.25" customHeight="1"/>
  </sheetData>
  <sheetProtection/>
  <mergeCells count="1">
    <mergeCell ref="A38:G39"/>
  </mergeCells>
  <dataValidations count="1">
    <dataValidation type="whole" operator="greaterThanOrEqual" allowBlank="1" showInputMessage="1" showErrorMessage="1" sqref="H5:O30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6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2015-11-17T15:41:25Z</cp:lastPrinted>
  <dcterms:created xsi:type="dcterms:W3CDTF">2009-06-28T01:23:28Z</dcterms:created>
  <dcterms:modified xsi:type="dcterms:W3CDTF">2015-11-17T15:41:44Z</dcterms:modified>
  <cp:category/>
  <cp:version/>
  <cp:contentType/>
  <cp:contentStatus/>
</cp:coreProperties>
</file>