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0" windowWidth="15375" windowHeight="3900" activeTab="0"/>
  </bookViews>
  <sheets>
    <sheet name="VANEGAS" sheetId="1" r:id="rId1"/>
  </sheets>
  <definedNames>
    <definedName name="PAN">'VANEGAS'!$H:$H</definedName>
    <definedName name="PRI">'VANEGAS'!$I:$I</definedName>
    <definedName name="rango1">'VANEGAS'!$H$22:$L$22,'VANEGAS'!$M$22,'VANEGAS'!$N$22,'VANEGAS'!#REF!</definedName>
    <definedName name="_xlnm.Print_Titles" localSheetId="0">'VANEGAS'!$1:$3</definedName>
  </definedNames>
  <calcPr fullCalcOnLoad="1"/>
</workbook>
</file>

<file path=xl/sharedStrings.xml><?xml version="1.0" encoding="utf-8"?>
<sst xmlns="http://schemas.openxmlformats.org/spreadsheetml/2006/main" count="68" uniqueCount="42">
  <si>
    <t>Dto Local</t>
  </si>
  <si>
    <t>Municipio</t>
  </si>
  <si>
    <t>Tipo</t>
  </si>
  <si>
    <t>Lista Nominal</t>
  </si>
  <si>
    <t>PAN</t>
  </si>
  <si>
    <t>PRI</t>
  </si>
  <si>
    <t>PRD</t>
  </si>
  <si>
    <t>PVEM</t>
  </si>
  <si>
    <t>FORMULAS NO REGISTRADAS</t>
  </si>
  <si>
    <t>VOTACION VALIDA EMITIDA</t>
  </si>
  <si>
    <t>VOTOS NULOS</t>
  </si>
  <si>
    <t>VOTACION EMITIDA</t>
  </si>
  <si>
    <t>B01</t>
  </si>
  <si>
    <t>C01</t>
  </si>
  <si>
    <t>VANEGAS</t>
  </si>
  <si>
    <t>% de Votacion</t>
  </si>
  <si>
    <t>Dif. con 1°</t>
  </si>
  <si>
    <t xml:space="preserve">PARTIDOS POLÍTICOS </t>
  </si>
  <si>
    <t>PNA</t>
  </si>
  <si>
    <t>No Mpio</t>
  </si>
  <si>
    <t xml:space="preserve"> Seccion</t>
  </si>
  <si>
    <t>1520</t>
  </si>
  <si>
    <t>1521</t>
  </si>
  <si>
    <t>1522</t>
  </si>
  <si>
    <t>1524</t>
  </si>
  <si>
    <t>1525</t>
  </si>
  <si>
    <t>1526</t>
  </si>
  <si>
    <t>1527</t>
  </si>
  <si>
    <t>1528</t>
  </si>
  <si>
    <t>1530</t>
  </si>
  <si>
    <t>1531</t>
  </si>
  <si>
    <t>1532</t>
  </si>
  <si>
    <t>1533</t>
  </si>
  <si>
    <t>1534</t>
  </si>
  <si>
    <t>AYUNTAMIENTOS resultados por casilla 7-JUN-2015 (CEEPAC)</t>
  </si>
  <si>
    <t>MARTIN HERNANDEZ MENDOZA</t>
  </si>
  <si>
    <t>JESUS MANUEL FLORES MARTINEZ</t>
  </si>
  <si>
    <t>ROBERTO CARLOS MEDINA HERNANDEZ</t>
  </si>
  <si>
    <t>NOELIA SANCHEZ MUÑIZ</t>
  </si>
  <si>
    <t>ABRAHAM ANDRES ARAUJO HERNANDEZ</t>
  </si>
  <si>
    <t>codigo</t>
  </si>
  <si>
    <r>
      <t xml:space="preserve">NOTA:La columna de codigo indica la fuente de donde se tomarón los datos siendo los siguientes, </t>
    </r>
    <r>
      <rPr>
        <b/>
        <sz val="10"/>
        <rFont val="Calibri"/>
        <family val="2"/>
      </rPr>
      <t xml:space="preserve">0.- </t>
    </r>
    <r>
      <rPr>
        <sz val="10"/>
        <rFont val="Calibri"/>
        <family val="2"/>
      </rPr>
      <t>no se pudieron obtener resultados,</t>
    </r>
    <r>
      <rPr>
        <b/>
        <sz val="10"/>
        <rFont val="Calibri"/>
        <family val="2"/>
      </rPr>
      <t xml:space="preserve"> 1.- </t>
    </r>
    <r>
      <rPr>
        <sz val="10"/>
        <rFont val="Calibri"/>
        <family val="2"/>
      </rPr>
      <t xml:space="preserve">datos tomados del acta de EyC de casilla, </t>
    </r>
    <r>
      <rPr>
        <b/>
        <sz val="10"/>
        <rFont val="Calibri"/>
        <family val="2"/>
      </rPr>
      <t>2</t>
    </r>
    <r>
      <rPr>
        <sz val="10"/>
        <rFont val="Calibri"/>
        <family val="2"/>
      </rPr>
      <t xml:space="preserve"> datos tomados del acta de recuento que se levanto en el organismo correspondiente.</t>
    </r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</si>
</sst>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0%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  <numFmt numFmtId="185" formatCode="0.0%"/>
    <numFmt numFmtId="186" formatCode="0.000%"/>
    <numFmt numFmtId="187" formatCode="0.0000%"/>
  </numFmts>
  <fonts count="43">
    <font>
      <sz val="10"/>
      <name val="Arial"/>
      <family val="0"/>
    </font>
    <font>
      <b/>
      <sz val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8"/>
      <color indexed="8"/>
      <name val="Arial"/>
      <family val="2"/>
    </font>
    <font>
      <b/>
      <sz val="12"/>
      <name val="Calibri"/>
      <family val="2"/>
    </font>
    <font>
      <b/>
      <sz val="7"/>
      <name val="Calibri"/>
      <family val="2"/>
    </font>
    <font>
      <sz val="7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Fill="1" applyBorder="1" applyAlignment="1">
      <alignment horizontal="left" vertical="center"/>
    </xf>
    <xf numFmtId="0" fontId="2" fillId="0" borderId="1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3" fontId="4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3" fontId="5" fillId="0" borderId="1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86" fontId="5" fillId="0" borderId="11" xfId="0" applyNumberFormat="1" applyFont="1" applyBorder="1" applyAlignment="1">
      <alignment horizontal="center" vertical="center"/>
    </xf>
    <xf numFmtId="186" fontId="5" fillId="0" borderId="11" xfId="52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3" fontId="25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 applyProtection="1">
      <alignment vertical="center"/>
      <protection locked="0"/>
    </xf>
    <xf numFmtId="0" fontId="3" fillId="0" borderId="12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123825</xdr:colOff>
      <xdr:row>2</xdr:row>
      <xdr:rowOff>28575</xdr:rowOff>
    </xdr:from>
    <xdr:to>
      <xdr:col>7</xdr:col>
      <xdr:colOff>666750</xdr:colOff>
      <xdr:row>2</xdr:row>
      <xdr:rowOff>561975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86225" y="552450"/>
          <a:ext cx="5429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114300</xdr:colOff>
      <xdr:row>2</xdr:row>
      <xdr:rowOff>28575</xdr:rowOff>
    </xdr:from>
    <xdr:to>
      <xdr:col>8</xdr:col>
      <xdr:colOff>647700</xdr:colOff>
      <xdr:row>2</xdr:row>
      <xdr:rowOff>552450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10150" y="552450"/>
          <a:ext cx="5334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114300</xdr:colOff>
      <xdr:row>2</xdr:row>
      <xdr:rowOff>28575</xdr:rowOff>
    </xdr:from>
    <xdr:to>
      <xdr:col>10</xdr:col>
      <xdr:colOff>647700</xdr:colOff>
      <xdr:row>2</xdr:row>
      <xdr:rowOff>561975</xdr:rowOff>
    </xdr:to>
    <xdr:pic>
      <xdr:nvPicPr>
        <xdr:cNvPr id="3" name="3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10375" y="552450"/>
          <a:ext cx="5334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123825</xdr:colOff>
      <xdr:row>2</xdr:row>
      <xdr:rowOff>28575</xdr:rowOff>
    </xdr:from>
    <xdr:to>
      <xdr:col>11</xdr:col>
      <xdr:colOff>666750</xdr:colOff>
      <xdr:row>2</xdr:row>
      <xdr:rowOff>561975</xdr:rowOff>
    </xdr:to>
    <xdr:pic>
      <xdr:nvPicPr>
        <xdr:cNvPr id="4" name="4 Imagen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677150" y="552450"/>
          <a:ext cx="5429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123825</xdr:colOff>
      <xdr:row>2</xdr:row>
      <xdr:rowOff>28575</xdr:rowOff>
    </xdr:from>
    <xdr:to>
      <xdr:col>9</xdr:col>
      <xdr:colOff>666750</xdr:colOff>
      <xdr:row>2</xdr:row>
      <xdr:rowOff>561975</xdr:rowOff>
    </xdr:to>
    <xdr:pic>
      <xdr:nvPicPr>
        <xdr:cNvPr id="5" name="5 Imagen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934075" y="552450"/>
          <a:ext cx="5429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7"/>
  <sheetViews>
    <sheetView tabSelected="1" showOutlineSymbols="0" view="pageBreakPreview" zoomScale="60" zoomScalePageLayoutView="0" workbookViewId="0" topLeftCell="A1">
      <pane xSplit="7" ySplit="4" topLeftCell="H5" activePane="bottomRight" state="frozen"/>
      <selection pane="topLeft" activeCell="A1" sqref="A1"/>
      <selection pane="topRight" activeCell="G1" sqref="G1"/>
      <selection pane="bottomLeft" activeCell="A5" sqref="A5"/>
      <selection pane="bottomRight" activeCell="R26" sqref="R26"/>
    </sheetView>
  </sheetViews>
  <sheetFormatPr defaultColWidth="11.421875" defaultRowHeight="12.75"/>
  <cols>
    <col min="1" max="2" width="5.28125" style="3" customWidth="1"/>
    <col min="3" max="3" width="6.7109375" style="3" customWidth="1"/>
    <col min="4" max="4" width="11.140625" style="3" bestFit="1" customWidth="1"/>
    <col min="5" max="5" width="7.421875" style="3" customWidth="1"/>
    <col min="6" max="6" width="11.00390625" style="3" bestFit="1" customWidth="1"/>
    <col min="7" max="7" width="12.57421875" style="3" bestFit="1" customWidth="1"/>
    <col min="8" max="8" width="14.00390625" style="3" customWidth="1"/>
    <col min="9" max="9" width="13.7109375" style="3" customWidth="1"/>
    <col min="10" max="10" width="13.28125" style="3" customWidth="1"/>
    <col min="11" max="11" width="12.8515625" style="3" customWidth="1"/>
    <col min="12" max="12" width="13.140625" style="3" customWidth="1"/>
    <col min="13" max="13" width="14.421875" style="3" bestFit="1" customWidth="1"/>
    <col min="14" max="14" width="13.7109375" style="3" bestFit="1" customWidth="1"/>
    <col min="15" max="15" width="11.421875" style="3" customWidth="1"/>
    <col min="16" max="16384" width="11.421875" style="3" customWidth="1"/>
  </cols>
  <sheetData>
    <row r="1" spans="1:12" ht="12.75" customHeight="1">
      <c r="A1" s="1" t="s">
        <v>34</v>
      </c>
      <c r="B1" s="1"/>
      <c r="H1" s="22" t="s">
        <v>17</v>
      </c>
      <c r="I1" s="23"/>
      <c r="J1" s="23"/>
      <c r="K1" s="23"/>
      <c r="L1" s="23"/>
    </row>
    <row r="2" spans="1:12" ht="28.5" customHeight="1">
      <c r="A2" s="1"/>
      <c r="B2" s="1"/>
      <c r="H2" s="18"/>
      <c r="I2" s="19"/>
      <c r="J2" s="19"/>
      <c r="K2" s="19"/>
      <c r="L2" s="19"/>
    </row>
    <row r="3" spans="1:16" s="11" customFormat="1" ht="45" customHeight="1">
      <c r="A3" s="17" t="s">
        <v>0</v>
      </c>
      <c r="B3" s="17" t="s">
        <v>40</v>
      </c>
      <c r="C3" s="17" t="s">
        <v>19</v>
      </c>
      <c r="D3" s="17" t="s">
        <v>1</v>
      </c>
      <c r="E3" s="17" t="s">
        <v>20</v>
      </c>
      <c r="F3" s="17" t="s">
        <v>2</v>
      </c>
      <c r="G3" s="17" t="s">
        <v>3</v>
      </c>
      <c r="H3" s="17" t="s">
        <v>4</v>
      </c>
      <c r="I3" s="17" t="s">
        <v>5</v>
      </c>
      <c r="J3" s="17" t="s">
        <v>6</v>
      </c>
      <c r="K3" s="17" t="s">
        <v>7</v>
      </c>
      <c r="L3" s="17" t="s">
        <v>18</v>
      </c>
      <c r="M3" s="17" t="s">
        <v>8</v>
      </c>
      <c r="N3" s="17" t="s">
        <v>10</v>
      </c>
      <c r="O3" s="17" t="s">
        <v>9</v>
      </c>
      <c r="P3" s="17" t="s">
        <v>11</v>
      </c>
    </row>
    <row r="4" spans="1:16" s="26" customFormat="1" ht="45" customHeight="1">
      <c r="A4" s="24"/>
      <c r="B4" s="24"/>
      <c r="C4" s="24"/>
      <c r="D4" s="24"/>
      <c r="E4" s="24"/>
      <c r="F4" s="24"/>
      <c r="G4" s="24"/>
      <c r="H4" s="24" t="s">
        <v>35</v>
      </c>
      <c r="I4" s="24" t="s">
        <v>36</v>
      </c>
      <c r="J4" s="25" t="s">
        <v>37</v>
      </c>
      <c r="K4" s="24" t="s">
        <v>38</v>
      </c>
      <c r="L4" s="24" t="s">
        <v>39</v>
      </c>
      <c r="M4" s="24"/>
      <c r="N4" s="24"/>
      <c r="O4" s="24"/>
      <c r="P4" s="24"/>
    </row>
    <row r="5" spans="1:16" ht="12.75">
      <c r="A5" s="14">
        <v>1</v>
      </c>
      <c r="B5" s="14">
        <v>1</v>
      </c>
      <c r="C5" s="14">
        <v>44</v>
      </c>
      <c r="D5" s="15" t="s">
        <v>14</v>
      </c>
      <c r="E5" s="20" t="s">
        <v>21</v>
      </c>
      <c r="F5" s="14" t="s">
        <v>12</v>
      </c>
      <c r="G5" s="16">
        <v>399</v>
      </c>
      <c r="H5" s="21">
        <v>64</v>
      </c>
      <c r="I5" s="21">
        <v>47</v>
      </c>
      <c r="J5" s="21">
        <v>76</v>
      </c>
      <c r="K5" s="21">
        <v>43</v>
      </c>
      <c r="L5" s="21">
        <v>49</v>
      </c>
      <c r="M5" s="21">
        <v>0</v>
      </c>
      <c r="N5" s="21">
        <v>6</v>
      </c>
      <c r="O5" s="2">
        <f aca="true" t="shared" si="0" ref="O5:O18">SUM($H5:$M5)</f>
        <v>279</v>
      </c>
      <c r="P5" s="2">
        <f aca="true" t="shared" si="1" ref="P5:P18">SUM(N5:O5)</f>
        <v>285</v>
      </c>
    </row>
    <row r="6" spans="1:16" ht="12.75">
      <c r="A6" s="14">
        <v>1</v>
      </c>
      <c r="B6" s="14">
        <v>1</v>
      </c>
      <c r="C6" s="14">
        <v>44</v>
      </c>
      <c r="D6" s="15" t="s">
        <v>14</v>
      </c>
      <c r="E6" s="20" t="s">
        <v>21</v>
      </c>
      <c r="F6" s="14" t="s">
        <v>13</v>
      </c>
      <c r="G6" s="16">
        <v>399</v>
      </c>
      <c r="H6" s="21">
        <v>76</v>
      </c>
      <c r="I6" s="21">
        <v>29</v>
      </c>
      <c r="J6" s="21">
        <v>66</v>
      </c>
      <c r="K6" s="21">
        <v>28</v>
      </c>
      <c r="L6" s="21">
        <v>57</v>
      </c>
      <c r="M6" s="21">
        <v>0</v>
      </c>
      <c r="N6" s="21">
        <v>4</v>
      </c>
      <c r="O6" s="2">
        <f t="shared" si="0"/>
        <v>256</v>
      </c>
      <c r="P6" s="2">
        <f t="shared" si="1"/>
        <v>260</v>
      </c>
    </row>
    <row r="7" spans="1:16" ht="12.75">
      <c r="A7" s="14">
        <v>1</v>
      </c>
      <c r="B7" s="14">
        <v>1</v>
      </c>
      <c r="C7" s="14">
        <v>44</v>
      </c>
      <c r="D7" s="15" t="s">
        <v>14</v>
      </c>
      <c r="E7" s="20" t="s">
        <v>22</v>
      </c>
      <c r="F7" s="14" t="s">
        <v>12</v>
      </c>
      <c r="G7" s="16">
        <v>310</v>
      </c>
      <c r="H7" s="21">
        <v>20</v>
      </c>
      <c r="I7" s="21">
        <v>17</v>
      </c>
      <c r="J7" s="21">
        <v>161</v>
      </c>
      <c r="K7" s="21">
        <v>17</v>
      </c>
      <c r="L7" s="21">
        <v>31</v>
      </c>
      <c r="M7" s="21">
        <v>0</v>
      </c>
      <c r="N7" s="21">
        <v>2</v>
      </c>
      <c r="O7" s="2">
        <f t="shared" si="0"/>
        <v>246</v>
      </c>
      <c r="P7" s="2">
        <f t="shared" si="1"/>
        <v>248</v>
      </c>
    </row>
    <row r="8" spans="1:16" ht="12.75">
      <c r="A8" s="14">
        <v>1</v>
      </c>
      <c r="B8" s="14">
        <v>1</v>
      </c>
      <c r="C8" s="14">
        <v>44</v>
      </c>
      <c r="D8" s="15" t="s">
        <v>14</v>
      </c>
      <c r="E8" s="20" t="s">
        <v>23</v>
      </c>
      <c r="F8" s="14" t="s">
        <v>12</v>
      </c>
      <c r="G8" s="16">
        <v>814</v>
      </c>
      <c r="H8" s="21">
        <v>138</v>
      </c>
      <c r="I8" s="21">
        <v>64</v>
      </c>
      <c r="J8" s="21">
        <v>133</v>
      </c>
      <c r="K8" s="21">
        <v>101</v>
      </c>
      <c r="L8" s="21">
        <v>93</v>
      </c>
      <c r="M8" s="21">
        <v>0</v>
      </c>
      <c r="N8" s="21">
        <v>12</v>
      </c>
      <c r="O8" s="2">
        <f t="shared" si="0"/>
        <v>529</v>
      </c>
      <c r="P8" s="2">
        <f t="shared" si="1"/>
        <v>541</v>
      </c>
    </row>
    <row r="9" spans="1:16" ht="12.75">
      <c r="A9" s="14">
        <v>1</v>
      </c>
      <c r="B9" s="14">
        <v>1</v>
      </c>
      <c r="C9" s="14">
        <v>44</v>
      </c>
      <c r="D9" s="15" t="s">
        <v>14</v>
      </c>
      <c r="E9" s="20" t="s">
        <v>24</v>
      </c>
      <c r="F9" s="14" t="s">
        <v>12</v>
      </c>
      <c r="G9" s="16">
        <v>176</v>
      </c>
      <c r="H9" s="21">
        <v>10</v>
      </c>
      <c r="I9" s="21">
        <v>3</v>
      </c>
      <c r="J9" s="21">
        <v>47</v>
      </c>
      <c r="K9" s="21">
        <v>17</v>
      </c>
      <c r="L9" s="21">
        <v>53</v>
      </c>
      <c r="M9" s="21">
        <v>0</v>
      </c>
      <c r="N9" s="21">
        <v>3</v>
      </c>
      <c r="O9" s="2">
        <f t="shared" si="0"/>
        <v>130</v>
      </c>
      <c r="P9" s="2">
        <f t="shared" si="1"/>
        <v>133</v>
      </c>
    </row>
    <row r="10" spans="1:16" ht="12.75">
      <c r="A10" s="14">
        <v>1</v>
      </c>
      <c r="B10" s="14">
        <v>2</v>
      </c>
      <c r="C10" s="14">
        <v>44</v>
      </c>
      <c r="D10" s="15" t="s">
        <v>14</v>
      </c>
      <c r="E10" s="20" t="s">
        <v>25</v>
      </c>
      <c r="F10" s="14" t="s">
        <v>12</v>
      </c>
      <c r="G10" s="16">
        <v>488</v>
      </c>
      <c r="H10" s="21">
        <v>95</v>
      </c>
      <c r="I10" s="21">
        <v>14</v>
      </c>
      <c r="J10" s="21">
        <v>102</v>
      </c>
      <c r="K10" s="21">
        <v>50</v>
      </c>
      <c r="L10" s="21">
        <v>31</v>
      </c>
      <c r="M10" s="21">
        <v>0</v>
      </c>
      <c r="N10" s="21">
        <v>17</v>
      </c>
      <c r="O10" s="2">
        <f t="shared" si="0"/>
        <v>292</v>
      </c>
      <c r="P10" s="2">
        <f t="shared" si="1"/>
        <v>309</v>
      </c>
    </row>
    <row r="11" spans="1:16" ht="12.75">
      <c r="A11" s="14">
        <v>1</v>
      </c>
      <c r="B11" s="14">
        <v>2</v>
      </c>
      <c r="C11" s="14">
        <v>44</v>
      </c>
      <c r="D11" s="15" t="s">
        <v>14</v>
      </c>
      <c r="E11" s="20" t="s">
        <v>26</v>
      </c>
      <c r="F11" s="14" t="s">
        <v>12</v>
      </c>
      <c r="G11" s="16">
        <v>367</v>
      </c>
      <c r="H11" s="21">
        <v>81</v>
      </c>
      <c r="I11" s="21">
        <v>10</v>
      </c>
      <c r="J11" s="21">
        <v>76</v>
      </c>
      <c r="K11" s="21">
        <v>38</v>
      </c>
      <c r="L11" s="21">
        <v>57</v>
      </c>
      <c r="M11" s="21">
        <v>0</v>
      </c>
      <c r="N11" s="21">
        <v>2</v>
      </c>
      <c r="O11" s="2">
        <f t="shared" si="0"/>
        <v>262</v>
      </c>
      <c r="P11" s="2">
        <f t="shared" si="1"/>
        <v>264</v>
      </c>
    </row>
    <row r="12" spans="1:16" ht="12.75">
      <c r="A12" s="14">
        <v>1</v>
      </c>
      <c r="B12" s="14">
        <v>1</v>
      </c>
      <c r="C12" s="14">
        <v>44</v>
      </c>
      <c r="D12" s="15" t="s">
        <v>14</v>
      </c>
      <c r="E12" s="20" t="s">
        <v>27</v>
      </c>
      <c r="F12" s="14" t="s">
        <v>12</v>
      </c>
      <c r="G12" s="16">
        <v>589</v>
      </c>
      <c r="H12" s="21">
        <v>74</v>
      </c>
      <c r="I12" s="21">
        <v>57</v>
      </c>
      <c r="J12" s="21">
        <v>107</v>
      </c>
      <c r="K12" s="21">
        <v>72</v>
      </c>
      <c r="L12" s="21">
        <v>82</v>
      </c>
      <c r="M12" s="21">
        <v>0</v>
      </c>
      <c r="N12" s="21">
        <v>13</v>
      </c>
      <c r="O12" s="2">
        <f t="shared" si="0"/>
        <v>392</v>
      </c>
      <c r="P12" s="2">
        <f t="shared" si="1"/>
        <v>405</v>
      </c>
    </row>
    <row r="13" spans="1:16" ht="12.75">
      <c r="A13" s="14">
        <v>1</v>
      </c>
      <c r="B13" s="14">
        <v>1</v>
      </c>
      <c r="C13" s="14">
        <v>44</v>
      </c>
      <c r="D13" s="15" t="s">
        <v>14</v>
      </c>
      <c r="E13" s="20" t="s">
        <v>28</v>
      </c>
      <c r="F13" s="14" t="s">
        <v>12</v>
      </c>
      <c r="G13" s="16">
        <v>265</v>
      </c>
      <c r="H13" s="21">
        <v>41</v>
      </c>
      <c r="I13" s="21">
        <v>8</v>
      </c>
      <c r="J13" s="21">
        <v>76</v>
      </c>
      <c r="K13" s="21">
        <v>11</v>
      </c>
      <c r="L13" s="21">
        <v>52</v>
      </c>
      <c r="M13" s="21">
        <v>0</v>
      </c>
      <c r="N13" s="21">
        <v>3</v>
      </c>
      <c r="O13" s="2">
        <f t="shared" si="0"/>
        <v>188</v>
      </c>
      <c r="P13" s="2">
        <f t="shared" si="1"/>
        <v>191</v>
      </c>
    </row>
    <row r="14" spans="1:16" ht="12.75">
      <c r="A14" s="14">
        <v>1</v>
      </c>
      <c r="B14" s="14">
        <v>1</v>
      </c>
      <c r="C14" s="14">
        <v>44</v>
      </c>
      <c r="D14" s="15" t="s">
        <v>14</v>
      </c>
      <c r="E14" s="20" t="s">
        <v>29</v>
      </c>
      <c r="F14" s="14" t="s">
        <v>12</v>
      </c>
      <c r="G14" s="16">
        <v>169</v>
      </c>
      <c r="H14" s="21">
        <v>25</v>
      </c>
      <c r="I14" s="21">
        <v>11</v>
      </c>
      <c r="J14" s="21">
        <v>40</v>
      </c>
      <c r="K14" s="21">
        <v>12</v>
      </c>
      <c r="L14" s="21">
        <v>52</v>
      </c>
      <c r="M14" s="21">
        <v>0</v>
      </c>
      <c r="N14" s="21">
        <v>2</v>
      </c>
      <c r="O14" s="2">
        <f t="shared" si="0"/>
        <v>140</v>
      </c>
      <c r="P14" s="2">
        <f t="shared" si="1"/>
        <v>142</v>
      </c>
    </row>
    <row r="15" spans="1:16" ht="12.75">
      <c r="A15" s="14">
        <v>1</v>
      </c>
      <c r="B15" s="14">
        <v>2</v>
      </c>
      <c r="C15" s="14">
        <v>44</v>
      </c>
      <c r="D15" s="15" t="s">
        <v>14</v>
      </c>
      <c r="E15" s="20" t="s">
        <v>30</v>
      </c>
      <c r="F15" s="14" t="s">
        <v>12</v>
      </c>
      <c r="G15" s="16">
        <v>385</v>
      </c>
      <c r="H15" s="21">
        <v>57</v>
      </c>
      <c r="I15" s="21">
        <v>45</v>
      </c>
      <c r="J15" s="21">
        <v>70</v>
      </c>
      <c r="K15" s="21">
        <v>56</v>
      </c>
      <c r="L15" s="21">
        <v>45</v>
      </c>
      <c r="M15" s="21">
        <v>0</v>
      </c>
      <c r="N15" s="21">
        <v>18</v>
      </c>
      <c r="O15" s="2">
        <f t="shared" si="0"/>
        <v>273</v>
      </c>
      <c r="P15" s="2">
        <f t="shared" si="1"/>
        <v>291</v>
      </c>
    </row>
    <row r="16" spans="1:16" ht="12.75">
      <c r="A16" s="14">
        <v>1</v>
      </c>
      <c r="B16" s="14">
        <v>1</v>
      </c>
      <c r="C16" s="14">
        <v>44</v>
      </c>
      <c r="D16" s="15" t="s">
        <v>14</v>
      </c>
      <c r="E16" s="20" t="s">
        <v>31</v>
      </c>
      <c r="F16" s="14" t="s">
        <v>12</v>
      </c>
      <c r="G16" s="16">
        <v>266</v>
      </c>
      <c r="H16" s="21">
        <v>46</v>
      </c>
      <c r="I16" s="21">
        <v>26</v>
      </c>
      <c r="J16" s="21">
        <v>26</v>
      </c>
      <c r="K16" s="21">
        <v>53</v>
      </c>
      <c r="L16" s="21">
        <v>57</v>
      </c>
      <c r="M16" s="21">
        <v>0</v>
      </c>
      <c r="N16" s="21">
        <v>4</v>
      </c>
      <c r="O16" s="2">
        <f t="shared" si="0"/>
        <v>208</v>
      </c>
      <c r="P16" s="2">
        <f t="shared" si="1"/>
        <v>212</v>
      </c>
    </row>
    <row r="17" spans="1:16" ht="12.75">
      <c r="A17" s="14">
        <v>1</v>
      </c>
      <c r="B17" s="14">
        <v>1</v>
      </c>
      <c r="C17" s="14">
        <v>44</v>
      </c>
      <c r="D17" s="15" t="s">
        <v>14</v>
      </c>
      <c r="E17" s="20" t="s">
        <v>32</v>
      </c>
      <c r="F17" s="14" t="s">
        <v>12</v>
      </c>
      <c r="G17" s="16">
        <v>241</v>
      </c>
      <c r="H17" s="21">
        <v>24</v>
      </c>
      <c r="I17" s="21">
        <v>7</v>
      </c>
      <c r="J17" s="21">
        <v>93</v>
      </c>
      <c r="K17" s="21">
        <v>5</v>
      </c>
      <c r="L17" s="21">
        <v>27</v>
      </c>
      <c r="M17" s="21">
        <v>0</v>
      </c>
      <c r="N17" s="21">
        <v>1</v>
      </c>
      <c r="O17" s="2">
        <f t="shared" si="0"/>
        <v>156</v>
      </c>
      <c r="P17" s="2">
        <f t="shared" si="1"/>
        <v>157</v>
      </c>
    </row>
    <row r="18" spans="1:16" ht="12.75">
      <c r="A18" s="14">
        <v>1</v>
      </c>
      <c r="B18" s="14">
        <v>1</v>
      </c>
      <c r="C18" s="14">
        <v>44</v>
      </c>
      <c r="D18" s="15" t="s">
        <v>14</v>
      </c>
      <c r="E18" s="20" t="s">
        <v>33</v>
      </c>
      <c r="F18" s="14" t="s">
        <v>12</v>
      </c>
      <c r="G18" s="16">
        <v>446</v>
      </c>
      <c r="H18" s="21">
        <v>103</v>
      </c>
      <c r="I18" s="21">
        <v>23</v>
      </c>
      <c r="J18" s="21">
        <v>55</v>
      </c>
      <c r="K18" s="21">
        <v>43</v>
      </c>
      <c r="L18" s="21">
        <v>44</v>
      </c>
      <c r="M18" s="21">
        <v>0</v>
      </c>
      <c r="N18" s="21">
        <v>7</v>
      </c>
      <c r="O18" s="2">
        <f t="shared" si="0"/>
        <v>268</v>
      </c>
      <c r="P18" s="2">
        <f t="shared" si="1"/>
        <v>275</v>
      </c>
    </row>
    <row r="19" spans="1:16" ht="12.75">
      <c r="A19" s="4"/>
      <c r="B19" s="4"/>
      <c r="C19" s="4"/>
      <c r="D19" s="5"/>
      <c r="E19" s="4"/>
      <c r="F19" s="4"/>
      <c r="G19" s="6"/>
      <c r="H19" s="7"/>
      <c r="I19" s="7"/>
      <c r="J19" s="7"/>
      <c r="K19" s="7"/>
      <c r="L19" s="7"/>
      <c r="M19" s="7"/>
      <c r="N19" s="7"/>
      <c r="O19" s="7"/>
      <c r="P19" s="7"/>
    </row>
    <row r="20" spans="1:16" s="9" customFormat="1" ht="15.75">
      <c r="A20" s="8"/>
      <c r="B20" s="8"/>
      <c r="C20" s="8"/>
      <c r="D20" s="8"/>
      <c r="E20" s="8"/>
      <c r="F20" s="10">
        <f>SUBTOTAL(3,F5:F18)</f>
        <v>14</v>
      </c>
      <c r="G20" s="10">
        <f aca="true" t="shared" si="2" ref="G20:P20">SUBTOTAL(9,G5:G18)</f>
        <v>5314</v>
      </c>
      <c r="H20" s="10">
        <f t="shared" si="2"/>
        <v>854</v>
      </c>
      <c r="I20" s="10">
        <f t="shared" si="2"/>
        <v>361</v>
      </c>
      <c r="J20" s="10">
        <f t="shared" si="2"/>
        <v>1128</v>
      </c>
      <c r="K20" s="10">
        <f t="shared" si="2"/>
        <v>546</v>
      </c>
      <c r="L20" s="10">
        <f t="shared" si="2"/>
        <v>730</v>
      </c>
      <c r="M20" s="10">
        <f t="shared" si="2"/>
        <v>0</v>
      </c>
      <c r="N20" s="10">
        <f t="shared" si="2"/>
        <v>94</v>
      </c>
      <c r="O20" s="10">
        <f t="shared" si="2"/>
        <v>3619</v>
      </c>
      <c r="P20" s="10">
        <f t="shared" si="2"/>
        <v>3713</v>
      </c>
    </row>
    <row r="21" spans="15:16" ht="15.75">
      <c r="O21" s="12"/>
      <c r="P21" s="12"/>
    </row>
    <row r="22" spans="7:16" ht="15.75">
      <c r="G22" s="3" t="s">
        <v>15</v>
      </c>
      <c r="H22" s="12">
        <f aca="true" t="shared" si="3" ref="H22:N22">IF($P$20=0," ",(H20/$P$20))</f>
        <v>0.2300026932399677</v>
      </c>
      <c r="I22" s="12">
        <f t="shared" si="3"/>
        <v>0.09722596283328845</v>
      </c>
      <c r="J22" s="12">
        <f t="shared" si="3"/>
        <v>0.3037974683544304</v>
      </c>
      <c r="K22" s="12">
        <f t="shared" si="3"/>
        <v>0.14705090223538916</v>
      </c>
      <c r="L22" s="12">
        <f t="shared" si="3"/>
        <v>0.1966065176407218</v>
      </c>
      <c r="M22" s="12">
        <f t="shared" si="3"/>
        <v>0</v>
      </c>
      <c r="N22" s="12">
        <f t="shared" si="3"/>
        <v>0.02531645569620253</v>
      </c>
      <c r="O22" s="12"/>
      <c r="P22" s="12"/>
    </row>
    <row r="23" spans="7:16" ht="15.75">
      <c r="G23" s="3" t="s">
        <v>16</v>
      </c>
      <c r="H23" s="13">
        <f>IF(H22=" "," ",MAX($H$22:$N$22)-H22)</f>
        <v>0.0737947751144627</v>
      </c>
      <c r="I23" s="13">
        <f aca="true" t="shared" si="4" ref="I23:N23">IF(I22=" "," ",MAX($H$22:$N$22)-I22)</f>
        <v>0.20657150552114195</v>
      </c>
      <c r="J23" s="13">
        <f t="shared" si="4"/>
        <v>0</v>
      </c>
      <c r="K23" s="13">
        <f t="shared" si="4"/>
        <v>0.15674656611904123</v>
      </c>
      <c r="L23" s="13">
        <f t="shared" si="4"/>
        <v>0.1071909507137086</v>
      </c>
      <c r="M23" s="13">
        <f t="shared" si="4"/>
        <v>0.3037974683544304</v>
      </c>
      <c r="N23" s="13">
        <f t="shared" si="4"/>
        <v>0.27848101265822783</v>
      </c>
      <c r="O23" s="12"/>
      <c r="P23" s="12"/>
    </row>
    <row r="26" spans="1:7" ht="40.5" customHeight="1">
      <c r="A26" s="27" t="s">
        <v>41</v>
      </c>
      <c r="B26" s="27"/>
      <c r="C26" s="27"/>
      <c r="D26" s="27"/>
      <c r="E26" s="27"/>
      <c r="F26" s="27"/>
      <c r="G26" s="27"/>
    </row>
    <row r="27" spans="1:7" ht="26.25" customHeight="1">
      <c r="A27" s="27"/>
      <c r="B27" s="27"/>
      <c r="C27" s="27"/>
      <c r="D27" s="27"/>
      <c r="E27" s="27"/>
      <c r="F27" s="27"/>
      <c r="G27" s="27"/>
    </row>
    <row r="28" ht="26.25" customHeight="1"/>
    <row r="29" ht="26.25" customHeight="1"/>
    <row r="30" ht="26.25" customHeight="1"/>
    <row r="31" ht="26.25" customHeight="1"/>
    <row r="32" ht="26.25" customHeight="1"/>
    <row r="33" ht="26.25" customHeight="1"/>
    <row r="34" ht="26.25" customHeight="1"/>
  </sheetData>
  <sheetProtection/>
  <mergeCells count="1">
    <mergeCell ref="A26:G27"/>
  </mergeCells>
  <dataValidations count="1">
    <dataValidation type="whole" operator="greaterThanOrEqual" allowBlank="1" showInputMessage="1" showErrorMessage="1" sqref="H5:N18">
      <formula1>0</formula1>
    </dataValidation>
  </dataValidations>
  <printOptions horizontalCentered="1" verticalCentered="1"/>
  <pageMargins left="0.3937007874015748" right="0.3937007874015748" top="0.3937007874015748" bottom="0.3937007874015748" header="0" footer="0"/>
  <pageSetup horizontalDpi="600" verticalDpi="600" orientation="landscape" paperSize="120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Consejo Estatal Electoral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Edgar Gerardo Sánchez Salazar</dc:creator>
  <cp:keywords/>
  <dc:description/>
  <cp:lastModifiedBy>Unidad de Información UIP. Publica</cp:lastModifiedBy>
  <cp:lastPrinted>2015-11-17T16:19:43Z</cp:lastPrinted>
  <dcterms:created xsi:type="dcterms:W3CDTF">2009-06-28T01:23:28Z</dcterms:created>
  <dcterms:modified xsi:type="dcterms:W3CDTF">2015-11-17T16:19:55Z</dcterms:modified>
  <cp:category/>
  <cp:version/>
  <cp:contentType/>
  <cp:contentStatus/>
</cp:coreProperties>
</file>